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go\Documents\shino\各種管理システム\Excel\"/>
    </mc:Choice>
  </mc:AlternateContent>
  <bookViews>
    <workbookView xWindow="0" yWindow="0" windowWidth="21960" windowHeight="10695"/>
  </bookViews>
  <sheets>
    <sheet name="説明" sheetId="25" r:id="rId1"/>
    <sheet name="支払人" sheetId="1" r:id="rId2"/>
    <sheet name="年間" sheetId="20" r:id="rId3"/>
    <sheet name="期間以前" sheetId="10" r:id="rId4"/>
    <sheet name="月1" sheetId="11" r:id="rId5"/>
    <sheet name="月2" sheetId="12" r:id="rId6"/>
    <sheet name="月3" sheetId="13" r:id="rId7"/>
    <sheet name="月4" sheetId="14" r:id="rId8"/>
    <sheet name="月5" sheetId="15" r:id="rId9"/>
    <sheet name="月6" sheetId="16" r:id="rId10"/>
    <sheet name="月7" sheetId="17" r:id="rId11"/>
    <sheet name="月8" sheetId="18" r:id="rId12"/>
    <sheet name="月9" sheetId="19" r:id="rId13"/>
    <sheet name="月10" sheetId="21" r:id="rId14"/>
    <sheet name="月11" sheetId="22" r:id="rId15"/>
    <sheet name="月12" sheetId="23" r:id="rId16"/>
  </sheets>
  <definedNames>
    <definedName name="_xlnm._FilterDatabase" localSheetId="3" hidden="1">期間以前!$A$3:$G$4</definedName>
    <definedName name="_xlnm._FilterDatabase" localSheetId="4" hidden="1">月1!$A$3:$T$4</definedName>
    <definedName name="_xlnm._FilterDatabase" localSheetId="13" hidden="1">月10!$A$3:$Z$4</definedName>
    <definedName name="_xlnm._FilterDatabase" localSheetId="14" hidden="1">月11!$A$3:$Z$4</definedName>
    <definedName name="_xlnm._FilterDatabase" localSheetId="15" hidden="1">月12!$A$3:$Z$4</definedName>
    <definedName name="_xlnm._FilterDatabase" localSheetId="5" hidden="1">月2!$A$3:$T$4</definedName>
    <definedName name="_xlnm._FilterDatabase" localSheetId="6" hidden="1">月3!$A$3:$T$4</definedName>
    <definedName name="_xlnm._FilterDatabase" localSheetId="7" hidden="1">月4!$A$3:$T$4</definedName>
    <definedName name="_xlnm._FilterDatabase" localSheetId="8" hidden="1">月5!$A$3:$T$4</definedName>
    <definedName name="_xlnm._FilterDatabase" localSheetId="9" hidden="1">月6!$A$3:$T$4</definedName>
    <definedName name="_xlnm._FilterDatabase" localSheetId="10" hidden="1">月7!$A$3:$T$4</definedName>
    <definedName name="_xlnm._FilterDatabase" localSheetId="11" hidden="1">月8!$A$3:$Z$4</definedName>
    <definedName name="_xlnm._FilterDatabase" localSheetId="12" hidden="1">月9!$A$3:$Z$4</definedName>
    <definedName name="_xlnm._FilterDatabase" localSheetId="1" hidden="1">支払人!$A$3:$C$3</definedName>
    <definedName name="_xlnm.Print_Area" localSheetId="1">支払人!$A$1:$C$103</definedName>
    <definedName name="_xlnm.Print_Area" localSheetId="0">説明!$A$1:$K$110</definedName>
    <definedName name="_xlnm.Print_Titles" localSheetId="3">期間以前!$1:$4</definedName>
    <definedName name="_xlnm.Print_Titles" localSheetId="1">支払人!$1:$3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20" l="1"/>
  <c r="E5" i="23" l="1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Y34" i="23" l="1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Y33" i="23"/>
  <c r="X33" i="23"/>
  <c r="W33" i="23"/>
  <c r="V33" i="23"/>
  <c r="U33" i="23"/>
  <c r="T33" i="23"/>
  <c r="S33" i="23"/>
  <c r="R33" i="23"/>
  <c r="Q33" i="23"/>
  <c r="P33" i="23"/>
  <c r="O33" i="23"/>
  <c r="N33" i="23"/>
  <c r="M33" i="23"/>
  <c r="L33" i="23"/>
  <c r="K33" i="23"/>
  <c r="J33" i="23"/>
  <c r="I33" i="23"/>
  <c r="H33" i="23"/>
  <c r="Y32" i="23"/>
  <c r="X32" i="23"/>
  <c r="W32" i="23"/>
  <c r="V32" i="23"/>
  <c r="U32" i="23"/>
  <c r="T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Y31" i="23"/>
  <c r="X31" i="23"/>
  <c r="W31" i="23"/>
  <c r="V31" i="23"/>
  <c r="U31" i="23"/>
  <c r="T31" i="23"/>
  <c r="S31" i="23"/>
  <c r="R31" i="23"/>
  <c r="Q31" i="23"/>
  <c r="P31" i="23"/>
  <c r="O31" i="23"/>
  <c r="N31" i="23"/>
  <c r="M31" i="23"/>
  <c r="L31" i="23"/>
  <c r="K31" i="23"/>
  <c r="J31" i="23"/>
  <c r="I31" i="23"/>
  <c r="H31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Y29" i="23"/>
  <c r="X29" i="23"/>
  <c r="W29" i="23"/>
  <c r="V29" i="23"/>
  <c r="U29" i="23"/>
  <c r="T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Y27" i="23"/>
  <c r="X27" i="23"/>
  <c r="W27" i="23"/>
  <c r="V27" i="23"/>
  <c r="U27" i="23"/>
  <c r="T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Y26" i="23"/>
  <c r="X26" i="23"/>
  <c r="W26" i="23"/>
  <c r="V26" i="23"/>
  <c r="U26" i="23"/>
  <c r="T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Y25" i="23"/>
  <c r="X25" i="23"/>
  <c r="W25" i="23"/>
  <c r="V25" i="23"/>
  <c r="U25" i="23"/>
  <c r="T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Y24" i="23"/>
  <c r="X24" i="23"/>
  <c r="W24" i="23"/>
  <c r="V24" i="23"/>
  <c r="U24" i="23"/>
  <c r="T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Y23" i="23"/>
  <c r="X23" i="23"/>
  <c r="W23" i="23"/>
  <c r="V23" i="23"/>
  <c r="U23" i="23"/>
  <c r="T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Y22" i="23"/>
  <c r="X22" i="23"/>
  <c r="W22" i="23"/>
  <c r="V22" i="23"/>
  <c r="U22" i="23"/>
  <c r="T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Y21" i="23"/>
  <c r="X21" i="23"/>
  <c r="W21" i="23"/>
  <c r="V21" i="23"/>
  <c r="U21" i="23"/>
  <c r="T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Y20" i="23"/>
  <c r="X20" i="23"/>
  <c r="W20" i="23"/>
  <c r="V20" i="23"/>
  <c r="U20" i="23"/>
  <c r="T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Y19" i="23"/>
  <c r="X19" i="23"/>
  <c r="W19" i="23"/>
  <c r="V19" i="23"/>
  <c r="U19" i="23"/>
  <c r="T19" i="23"/>
  <c r="S19" i="23"/>
  <c r="R19" i="23"/>
  <c r="Q19" i="23"/>
  <c r="P19" i="23"/>
  <c r="O19" i="23"/>
  <c r="N19" i="23"/>
  <c r="M19" i="23"/>
  <c r="L19" i="23"/>
  <c r="K19" i="23"/>
  <c r="J19" i="23"/>
  <c r="I19" i="23"/>
  <c r="H19" i="23"/>
  <c r="Y18" i="23"/>
  <c r="X18" i="23"/>
  <c r="W18" i="23"/>
  <c r="V18" i="23"/>
  <c r="U18" i="23"/>
  <c r="T18" i="23"/>
  <c r="S18" i="23"/>
  <c r="R18" i="23"/>
  <c r="Q18" i="23"/>
  <c r="P18" i="23"/>
  <c r="O18" i="23"/>
  <c r="N18" i="23"/>
  <c r="M18" i="23"/>
  <c r="L18" i="23"/>
  <c r="K18" i="23"/>
  <c r="J18" i="23"/>
  <c r="I18" i="23"/>
  <c r="H18" i="23"/>
  <c r="Y17" i="23"/>
  <c r="X17" i="23"/>
  <c r="W17" i="23"/>
  <c r="V17" i="23"/>
  <c r="U17" i="23"/>
  <c r="T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Y16" i="23"/>
  <c r="X16" i="23"/>
  <c r="W16" i="23"/>
  <c r="V16" i="23"/>
  <c r="U16" i="23"/>
  <c r="T16" i="23"/>
  <c r="S16" i="23"/>
  <c r="R16" i="23"/>
  <c r="Q16" i="23"/>
  <c r="P16" i="23"/>
  <c r="O16" i="23"/>
  <c r="N16" i="23"/>
  <c r="M16" i="23"/>
  <c r="L16" i="23"/>
  <c r="K16" i="23"/>
  <c r="J16" i="23"/>
  <c r="I16" i="23"/>
  <c r="H16" i="23"/>
  <c r="Y15" i="23"/>
  <c r="X15" i="23"/>
  <c r="W15" i="23"/>
  <c r="V15" i="23"/>
  <c r="U15" i="23"/>
  <c r="T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Y14" i="23"/>
  <c r="X14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Y13" i="23"/>
  <c r="X13" i="23"/>
  <c r="W13" i="23"/>
  <c r="V13" i="23"/>
  <c r="U13" i="23"/>
  <c r="T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Y12" i="23"/>
  <c r="X12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Y11" i="23"/>
  <c r="X11" i="23"/>
  <c r="W11" i="23"/>
  <c r="V11" i="23"/>
  <c r="U11" i="23"/>
  <c r="T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Y10" i="23"/>
  <c r="X10" i="23"/>
  <c r="W10" i="23"/>
  <c r="V10" i="23"/>
  <c r="U10" i="23"/>
  <c r="T10" i="23"/>
  <c r="S10" i="23"/>
  <c r="R10" i="23"/>
  <c r="Q10" i="23"/>
  <c r="P10" i="23"/>
  <c r="O10" i="23"/>
  <c r="N10" i="23"/>
  <c r="M10" i="23"/>
  <c r="L10" i="23"/>
  <c r="K10" i="23"/>
  <c r="J10" i="23"/>
  <c r="I10" i="23"/>
  <c r="H10" i="23"/>
  <c r="Y9" i="23"/>
  <c r="X9" i="23"/>
  <c r="W9" i="23"/>
  <c r="V9" i="23"/>
  <c r="U9" i="23"/>
  <c r="T9" i="23"/>
  <c r="S9" i="23"/>
  <c r="R9" i="23"/>
  <c r="Q9" i="23"/>
  <c r="P9" i="23"/>
  <c r="O9" i="23"/>
  <c r="N9" i="23"/>
  <c r="M9" i="23"/>
  <c r="L9" i="23"/>
  <c r="K9" i="23"/>
  <c r="J9" i="23"/>
  <c r="I9" i="23"/>
  <c r="H9" i="23"/>
  <c r="Y8" i="23"/>
  <c r="X8" i="23"/>
  <c r="W8" i="23"/>
  <c r="V8" i="23"/>
  <c r="U8" i="23"/>
  <c r="T8" i="23"/>
  <c r="S8" i="23"/>
  <c r="R8" i="23"/>
  <c r="Q8" i="23"/>
  <c r="P8" i="23"/>
  <c r="O8" i="23"/>
  <c r="N8" i="23"/>
  <c r="M8" i="23"/>
  <c r="L8" i="23"/>
  <c r="K8" i="23"/>
  <c r="J8" i="23"/>
  <c r="I8" i="23"/>
  <c r="H8" i="23"/>
  <c r="Y7" i="23"/>
  <c r="X7" i="23"/>
  <c r="W7" i="23"/>
  <c r="V7" i="23"/>
  <c r="U7" i="23"/>
  <c r="T7" i="23"/>
  <c r="S7" i="23"/>
  <c r="R7" i="23"/>
  <c r="Q7" i="23"/>
  <c r="P7" i="23"/>
  <c r="O7" i="23"/>
  <c r="N7" i="23"/>
  <c r="M7" i="23"/>
  <c r="L7" i="23"/>
  <c r="K7" i="23"/>
  <c r="J7" i="23"/>
  <c r="I7" i="23"/>
  <c r="H7" i="23"/>
  <c r="Y6" i="23"/>
  <c r="X6" i="23"/>
  <c r="W6" i="23"/>
  <c r="V6" i="23"/>
  <c r="V35" i="23" s="1"/>
  <c r="R19" i="20" s="1"/>
  <c r="U6" i="23"/>
  <c r="T6" i="23"/>
  <c r="S6" i="23"/>
  <c r="R6" i="23"/>
  <c r="Q6" i="23"/>
  <c r="P6" i="23"/>
  <c r="O6" i="23"/>
  <c r="N6" i="23"/>
  <c r="M6" i="23"/>
  <c r="L6" i="23"/>
  <c r="K6" i="23"/>
  <c r="J6" i="23"/>
  <c r="I6" i="23"/>
  <c r="H6" i="23"/>
  <c r="Y5" i="23"/>
  <c r="X5" i="23"/>
  <c r="X35" i="23" s="1"/>
  <c r="T19" i="20" s="1"/>
  <c r="W5" i="23"/>
  <c r="V5" i="23"/>
  <c r="U5" i="23"/>
  <c r="T5" i="23"/>
  <c r="T35" i="23" s="1"/>
  <c r="P19" i="20" s="1"/>
  <c r="S5" i="23"/>
  <c r="R5" i="23"/>
  <c r="Q5" i="23"/>
  <c r="P5" i="23"/>
  <c r="O5" i="23"/>
  <c r="N5" i="23"/>
  <c r="M5" i="23"/>
  <c r="L5" i="23"/>
  <c r="K5" i="23"/>
  <c r="J5" i="23"/>
  <c r="I5" i="23"/>
  <c r="H5" i="23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Y32" i="22"/>
  <c r="X32" i="22"/>
  <c r="W32" i="22"/>
  <c r="V32" i="22"/>
  <c r="U32" i="22"/>
  <c r="T32" i="22"/>
  <c r="S32" i="22"/>
  <c r="R32" i="22"/>
  <c r="Q32" i="22"/>
  <c r="P32" i="22"/>
  <c r="O32" i="22"/>
  <c r="N32" i="22"/>
  <c r="M32" i="22"/>
  <c r="L32" i="22"/>
  <c r="K32" i="22"/>
  <c r="J32" i="22"/>
  <c r="I32" i="22"/>
  <c r="H32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M31" i="22"/>
  <c r="L31" i="22"/>
  <c r="K31" i="22"/>
  <c r="J31" i="22"/>
  <c r="I31" i="22"/>
  <c r="H31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Y27" i="22"/>
  <c r="X27" i="22"/>
  <c r="W27" i="22"/>
  <c r="V27" i="22"/>
  <c r="U27" i="22"/>
  <c r="T27" i="22"/>
  <c r="S27" i="22"/>
  <c r="R27" i="22"/>
  <c r="Q27" i="22"/>
  <c r="P27" i="22"/>
  <c r="O27" i="22"/>
  <c r="N27" i="22"/>
  <c r="M27" i="22"/>
  <c r="L27" i="22"/>
  <c r="K27" i="22"/>
  <c r="J27" i="22"/>
  <c r="I27" i="22"/>
  <c r="H27" i="22"/>
  <c r="Y26" i="22"/>
  <c r="X26" i="22"/>
  <c r="W26" i="22"/>
  <c r="V26" i="22"/>
  <c r="U26" i="22"/>
  <c r="T26" i="22"/>
  <c r="S26" i="22"/>
  <c r="R26" i="22"/>
  <c r="Q26" i="22"/>
  <c r="P26" i="22"/>
  <c r="O26" i="22"/>
  <c r="N26" i="22"/>
  <c r="M26" i="22"/>
  <c r="L26" i="22"/>
  <c r="K26" i="22"/>
  <c r="J26" i="22"/>
  <c r="I26" i="22"/>
  <c r="H26" i="22"/>
  <c r="Y25" i="22"/>
  <c r="X25" i="22"/>
  <c r="W25" i="22"/>
  <c r="V25" i="22"/>
  <c r="U25" i="22"/>
  <c r="T25" i="22"/>
  <c r="S25" i="22"/>
  <c r="R25" i="22"/>
  <c r="Q25" i="22"/>
  <c r="P25" i="22"/>
  <c r="O25" i="22"/>
  <c r="N25" i="22"/>
  <c r="M25" i="22"/>
  <c r="L25" i="22"/>
  <c r="K25" i="22"/>
  <c r="J25" i="22"/>
  <c r="I25" i="22"/>
  <c r="H25" i="22"/>
  <c r="Y24" i="22"/>
  <c r="X24" i="22"/>
  <c r="W24" i="22"/>
  <c r="V24" i="22"/>
  <c r="U24" i="22"/>
  <c r="T24" i="22"/>
  <c r="S24" i="22"/>
  <c r="R24" i="22"/>
  <c r="Q24" i="22"/>
  <c r="P24" i="22"/>
  <c r="O24" i="22"/>
  <c r="N24" i="22"/>
  <c r="M24" i="22"/>
  <c r="L24" i="22"/>
  <c r="K24" i="22"/>
  <c r="J24" i="22"/>
  <c r="I24" i="22"/>
  <c r="H24" i="22"/>
  <c r="Y23" i="22"/>
  <c r="X23" i="22"/>
  <c r="W23" i="22"/>
  <c r="V23" i="22"/>
  <c r="U23" i="22"/>
  <c r="T23" i="22"/>
  <c r="S23" i="22"/>
  <c r="R23" i="22"/>
  <c r="Q23" i="22"/>
  <c r="P23" i="22"/>
  <c r="O23" i="22"/>
  <c r="N23" i="22"/>
  <c r="M23" i="22"/>
  <c r="L23" i="22"/>
  <c r="K23" i="22"/>
  <c r="J23" i="22"/>
  <c r="I23" i="22"/>
  <c r="H23" i="22"/>
  <c r="Y22" i="22"/>
  <c r="X22" i="22"/>
  <c r="W22" i="22"/>
  <c r="V22" i="22"/>
  <c r="U22" i="22"/>
  <c r="T22" i="22"/>
  <c r="S22" i="22"/>
  <c r="R22" i="22"/>
  <c r="Q22" i="22"/>
  <c r="P22" i="22"/>
  <c r="O22" i="22"/>
  <c r="N22" i="22"/>
  <c r="M22" i="22"/>
  <c r="L22" i="22"/>
  <c r="K22" i="22"/>
  <c r="J22" i="22"/>
  <c r="I22" i="22"/>
  <c r="H22" i="22"/>
  <c r="Y21" i="22"/>
  <c r="X21" i="22"/>
  <c r="W21" i="22"/>
  <c r="V21" i="22"/>
  <c r="U21" i="22"/>
  <c r="T21" i="22"/>
  <c r="S21" i="22"/>
  <c r="R21" i="22"/>
  <c r="Q21" i="22"/>
  <c r="P21" i="22"/>
  <c r="O21" i="22"/>
  <c r="N21" i="22"/>
  <c r="M21" i="22"/>
  <c r="L21" i="22"/>
  <c r="K21" i="22"/>
  <c r="J21" i="22"/>
  <c r="I21" i="22"/>
  <c r="H21" i="22"/>
  <c r="Y20" i="22"/>
  <c r="X20" i="22"/>
  <c r="W20" i="22"/>
  <c r="V20" i="22"/>
  <c r="U20" i="22"/>
  <c r="T20" i="22"/>
  <c r="S20" i="22"/>
  <c r="R20" i="22"/>
  <c r="Q20" i="22"/>
  <c r="P20" i="22"/>
  <c r="O20" i="22"/>
  <c r="N20" i="22"/>
  <c r="M20" i="22"/>
  <c r="L20" i="22"/>
  <c r="K20" i="22"/>
  <c r="J20" i="22"/>
  <c r="I20" i="22"/>
  <c r="H20" i="22"/>
  <c r="Y19" i="22"/>
  <c r="X19" i="22"/>
  <c r="W19" i="22"/>
  <c r="V19" i="22"/>
  <c r="U19" i="22"/>
  <c r="T19" i="22"/>
  <c r="S19" i="22"/>
  <c r="R19" i="22"/>
  <c r="Q19" i="22"/>
  <c r="P19" i="22"/>
  <c r="O19" i="22"/>
  <c r="N19" i="22"/>
  <c r="M19" i="22"/>
  <c r="L19" i="22"/>
  <c r="K19" i="22"/>
  <c r="J19" i="22"/>
  <c r="I19" i="22"/>
  <c r="H19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Y17" i="22"/>
  <c r="X17" i="22"/>
  <c r="W17" i="22"/>
  <c r="V17" i="22"/>
  <c r="U17" i="22"/>
  <c r="T17" i="22"/>
  <c r="S17" i="22"/>
  <c r="R17" i="22"/>
  <c r="Q17" i="22"/>
  <c r="P17" i="22"/>
  <c r="O17" i="22"/>
  <c r="N17" i="22"/>
  <c r="M17" i="22"/>
  <c r="L17" i="22"/>
  <c r="K17" i="22"/>
  <c r="J17" i="22"/>
  <c r="I17" i="22"/>
  <c r="H17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L13" i="22"/>
  <c r="K13" i="22"/>
  <c r="J13" i="22"/>
  <c r="I13" i="22"/>
  <c r="H13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L8" i="22"/>
  <c r="K8" i="22"/>
  <c r="J8" i="22"/>
  <c r="I8" i="22"/>
  <c r="H8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Y6" i="22"/>
  <c r="X6" i="22"/>
  <c r="W6" i="22"/>
  <c r="V6" i="22"/>
  <c r="V35" i="22" s="1"/>
  <c r="R18" i="20" s="1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Y5" i="22"/>
  <c r="X5" i="22"/>
  <c r="X35" i="22" s="1"/>
  <c r="T18" i="20" s="1"/>
  <c r="W5" i="22"/>
  <c r="V5" i="22"/>
  <c r="U5" i="22"/>
  <c r="T5" i="22"/>
  <c r="T35" i="22" s="1"/>
  <c r="P18" i="20" s="1"/>
  <c r="S5" i="22"/>
  <c r="R5" i="22"/>
  <c r="Q5" i="22"/>
  <c r="P5" i="22"/>
  <c r="O5" i="22"/>
  <c r="N5" i="22"/>
  <c r="M5" i="22"/>
  <c r="L5" i="22"/>
  <c r="K5" i="22"/>
  <c r="J5" i="22"/>
  <c r="I5" i="22"/>
  <c r="H5" i="22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Y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K31" i="21"/>
  <c r="J31" i="21"/>
  <c r="I31" i="21"/>
  <c r="H31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Y27" i="21"/>
  <c r="X27" i="21"/>
  <c r="W27" i="21"/>
  <c r="V27" i="21"/>
  <c r="U27" i="21"/>
  <c r="T27" i="21"/>
  <c r="S27" i="21"/>
  <c r="R27" i="21"/>
  <c r="Q27" i="21"/>
  <c r="P27" i="21"/>
  <c r="O27" i="21"/>
  <c r="N27" i="21"/>
  <c r="M27" i="21"/>
  <c r="L27" i="21"/>
  <c r="K27" i="21"/>
  <c r="J27" i="21"/>
  <c r="I27" i="21"/>
  <c r="H27" i="21"/>
  <c r="Y26" i="21"/>
  <c r="X26" i="21"/>
  <c r="W26" i="21"/>
  <c r="V26" i="21"/>
  <c r="U26" i="21"/>
  <c r="T26" i="21"/>
  <c r="S26" i="21"/>
  <c r="R26" i="21"/>
  <c r="Q26" i="21"/>
  <c r="P26" i="21"/>
  <c r="O26" i="21"/>
  <c r="N26" i="21"/>
  <c r="M26" i="21"/>
  <c r="L26" i="21"/>
  <c r="K26" i="21"/>
  <c r="J26" i="21"/>
  <c r="I26" i="21"/>
  <c r="H26" i="21"/>
  <c r="Y25" i="21"/>
  <c r="X25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K25" i="21"/>
  <c r="J25" i="21"/>
  <c r="I25" i="21"/>
  <c r="H25" i="21"/>
  <c r="Y24" i="21"/>
  <c r="X24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K24" i="21"/>
  <c r="J24" i="21"/>
  <c r="I24" i="21"/>
  <c r="H24" i="21"/>
  <c r="Y23" i="21"/>
  <c r="X23" i="21"/>
  <c r="W23" i="21"/>
  <c r="V23" i="21"/>
  <c r="U23" i="21"/>
  <c r="T23" i="21"/>
  <c r="S23" i="21"/>
  <c r="R23" i="21"/>
  <c r="Q23" i="21"/>
  <c r="P23" i="21"/>
  <c r="O23" i="21"/>
  <c r="N23" i="21"/>
  <c r="M23" i="21"/>
  <c r="L23" i="21"/>
  <c r="K23" i="21"/>
  <c r="J23" i="21"/>
  <c r="I23" i="21"/>
  <c r="H23" i="21"/>
  <c r="Y22" i="21"/>
  <c r="X22" i="21"/>
  <c r="W22" i="21"/>
  <c r="V22" i="21"/>
  <c r="U22" i="21"/>
  <c r="T22" i="21"/>
  <c r="S22" i="21"/>
  <c r="R22" i="21"/>
  <c r="Q22" i="21"/>
  <c r="P22" i="21"/>
  <c r="O22" i="21"/>
  <c r="N22" i="21"/>
  <c r="M22" i="21"/>
  <c r="L22" i="21"/>
  <c r="K22" i="21"/>
  <c r="J22" i="21"/>
  <c r="I22" i="21"/>
  <c r="H22" i="21"/>
  <c r="Y21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Y20" i="21"/>
  <c r="X20" i="21"/>
  <c r="W20" i="21"/>
  <c r="V20" i="21"/>
  <c r="U20" i="21"/>
  <c r="T20" i="21"/>
  <c r="S20" i="21"/>
  <c r="R20" i="21"/>
  <c r="Q20" i="21"/>
  <c r="P20" i="21"/>
  <c r="O20" i="21"/>
  <c r="N20" i="21"/>
  <c r="M20" i="21"/>
  <c r="L20" i="21"/>
  <c r="K20" i="21"/>
  <c r="J20" i="21"/>
  <c r="I20" i="21"/>
  <c r="H20" i="21"/>
  <c r="Y19" i="21"/>
  <c r="X19" i="21"/>
  <c r="W19" i="21"/>
  <c r="V19" i="21"/>
  <c r="U19" i="21"/>
  <c r="T19" i="21"/>
  <c r="S19" i="21"/>
  <c r="R19" i="21"/>
  <c r="Q19" i="21"/>
  <c r="P19" i="21"/>
  <c r="O19" i="21"/>
  <c r="N19" i="21"/>
  <c r="M19" i="21"/>
  <c r="L19" i="21"/>
  <c r="K19" i="21"/>
  <c r="J19" i="21"/>
  <c r="I19" i="21"/>
  <c r="H19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K18" i="21"/>
  <c r="J18" i="21"/>
  <c r="I18" i="21"/>
  <c r="H18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J17" i="21"/>
  <c r="I17" i="21"/>
  <c r="H17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H8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Y6" i="21"/>
  <c r="X6" i="21"/>
  <c r="W6" i="21"/>
  <c r="V6" i="21"/>
  <c r="V35" i="21" s="1"/>
  <c r="R17" i="20" s="1"/>
  <c r="U6" i="21"/>
  <c r="T6" i="21"/>
  <c r="S6" i="21"/>
  <c r="R6" i="21"/>
  <c r="Q6" i="21"/>
  <c r="P6" i="21"/>
  <c r="O6" i="21"/>
  <c r="N6" i="21"/>
  <c r="M6" i="21"/>
  <c r="L6" i="21"/>
  <c r="K6" i="21"/>
  <c r="J6" i="21"/>
  <c r="I6" i="21"/>
  <c r="H6" i="21"/>
  <c r="Y5" i="21"/>
  <c r="Y35" i="21" s="1"/>
  <c r="U17" i="20" s="1"/>
  <c r="X5" i="21"/>
  <c r="X35" i="21" s="1"/>
  <c r="T17" i="20" s="1"/>
  <c r="W5" i="21"/>
  <c r="V5" i="21"/>
  <c r="U5" i="21"/>
  <c r="T5" i="21"/>
  <c r="T35" i="21" s="1"/>
  <c r="P17" i="20" s="1"/>
  <c r="S5" i="21"/>
  <c r="R5" i="21"/>
  <c r="Q5" i="21"/>
  <c r="P5" i="21"/>
  <c r="O5" i="21"/>
  <c r="N5" i="21"/>
  <c r="M5" i="21"/>
  <c r="L5" i="21"/>
  <c r="K5" i="21"/>
  <c r="J5" i="21"/>
  <c r="I5" i="21"/>
  <c r="H5" i="21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Y31" i="19"/>
  <c r="X31" i="19"/>
  <c r="W31" i="19"/>
  <c r="V31" i="19"/>
  <c r="U31" i="19"/>
  <c r="T31" i="19"/>
  <c r="S31" i="19"/>
  <c r="R31" i="19"/>
  <c r="Q31" i="19"/>
  <c r="P31" i="19"/>
  <c r="O31" i="19"/>
  <c r="N31" i="19"/>
  <c r="M31" i="19"/>
  <c r="L31" i="19"/>
  <c r="K31" i="19"/>
  <c r="J31" i="19"/>
  <c r="I31" i="19"/>
  <c r="H31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Y27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Y26" i="19"/>
  <c r="X26" i="19"/>
  <c r="W26" i="19"/>
  <c r="V26" i="19"/>
  <c r="U26" i="19"/>
  <c r="T26" i="19"/>
  <c r="S26" i="19"/>
  <c r="R26" i="19"/>
  <c r="Q26" i="19"/>
  <c r="P26" i="19"/>
  <c r="O26" i="19"/>
  <c r="N26" i="19"/>
  <c r="M26" i="19"/>
  <c r="L26" i="19"/>
  <c r="K26" i="19"/>
  <c r="J26" i="19"/>
  <c r="I26" i="19"/>
  <c r="H26" i="19"/>
  <c r="Y25" i="19"/>
  <c r="X25" i="19"/>
  <c r="W25" i="19"/>
  <c r="V25" i="19"/>
  <c r="U25" i="19"/>
  <c r="T25" i="19"/>
  <c r="S25" i="19"/>
  <c r="R25" i="19"/>
  <c r="Q25" i="19"/>
  <c r="P25" i="19"/>
  <c r="O25" i="19"/>
  <c r="N25" i="19"/>
  <c r="M25" i="19"/>
  <c r="L25" i="19"/>
  <c r="K25" i="19"/>
  <c r="J25" i="19"/>
  <c r="I25" i="19"/>
  <c r="H25" i="19"/>
  <c r="Y24" i="19"/>
  <c r="X24" i="19"/>
  <c r="W24" i="19"/>
  <c r="V24" i="19"/>
  <c r="U24" i="19"/>
  <c r="T24" i="19"/>
  <c r="S24" i="19"/>
  <c r="R24" i="19"/>
  <c r="Q24" i="19"/>
  <c r="P24" i="19"/>
  <c r="O24" i="19"/>
  <c r="N24" i="19"/>
  <c r="M24" i="19"/>
  <c r="L24" i="19"/>
  <c r="K24" i="19"/>
  <c r="J24" i="19"/>
  <c r="I24" i="19"/>
  <c r="H24" i="19"/>
  <c r="Y23" i="19"/>
  <c r="X23" i="19"/>
  <c r="W23" i="19"/>
  <c r="V23" i="19"/>
  <c r="U23" i="19"/>
  <c r="T23" i="19"/>
  <c r="S23" i="19"/>
  <c r="R23" i="19"/>
  <c r="Q23" i="19"/>
  <c r="P23" i="19"/>
  <c r="O23" i="19"/>
  <c r="N23" i="19"/>
  <c r="M23" i="19"/>
  <c r="L23" i="19"/>
  <c r="K23" i="19"/>
  <c r="J23" i="19"/>
  <c r="I23" i="19"/>
  <c r="H23" i="19"/>
  <c r="Y22" i="19"/>
  <c r="X22" i="19"/>
  <c r="W22" i="19"/>
  <c r="V22" i="19"/>
  <c r="U22" i="19"/>
  <c r="T22" i="19"/>
  <c r="S22" i="19"/>
  <c r="R22" i="19"/>
  <c r="Q22" i="19"/>
  <c r="P22" i="19"/>
  <c r="O22" i="19"/>
  <c r="N22" i="19"/>
  <c r="M22" i="19"/>
  <c r="L22" i="19"/>
  <c r="K22" i="19"/>
  <c r="J22" i="19"/>
  <c r="I22" i="19"/>
  <c r="H22" i="19"/>
  <c r="Y21" i="19"/>
  <c r="X21" i="19"/>
  <c r="W21" i="19"/>
  <c r="V21" i="19"/>
  <c r="U21" i="19"/>
  <c r="T21" i="19"/>
  <c r="S21" i="19"/>
  <c r="R21" i="19"/>
  <c r="Q21" i="19"/>
  <c r="P21" i="19"/>
  <c r="O21" i="19"/>
  <c r="N21" i="19"/>
  <c r="M21" i="19"/>
  <c r="L21" i="19"/>
  <c r="K21" i="19"/>
  <c r="J21" i="19"/>
  <c r="I21" i="19"/>
  <c r="H21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Y19" i="19"/>
  <c r="X19" i="19"/>
  <c r="W19" i="19"/>
  <c r="V19" i="19"/>
  <c r="U19" i="19"/>
  <c r="T19" i="19"/>
  <c r="S19" i="19"/>
  <c r="R19" i="19"/>
  <c r="Q19" i="19"/>
  <c r="P19" i="19"/>
  <c r="O19" i="19"/>
  <c r="N19" i="19"/>
  <c r="M19" i="19"/>
  <c r="L19" i="19"/>
  <c r="K19" i="19"/>
  <c r="J19" i="19"/>
  <c r="I19" i="19"/>
  <c r="H19" i="19"/>
  <c r="Y18" i="19"/>
  <c r="X18" i="19"/>
  <c r="W18" i="19"/>
  <c r="V18" i="19"/>
  <c r="U18" i="19"/>
  <c r="T18" i="19"/>
  <c r="S18" i="19"/>
  <c r="R18" i="19"/>
  <c r="Q18" i="19"/>
  <c r="P18" i="19"/>
  <c r="O18" i="19"/>
  <c r="N18" i="19"/>
  <c r="M18" i="19"/>
  <c r="L18" i="19"/>
  <c r="K18" i="19"/>
  <c r="J18" i="19"/>
  <c r="I18" i="19"/>
  <c r="H18" i="19"/>
  <c r="Y17" i="19"/>
  <c r="X17" i="19"/>
  <c r="W17" i="19"/>
  <c r="V17" i="19"/>
  <c r="U17" i="19"/>
  <c r="T17" i="19"/>
  <c r="S17" i="19"/>
  <c r="R17" i="19"/>
  <c r="Q17" i="19"/>
  <c r="P17" i="19"/>
  <c r="O17" i="19"/>
  <c r="N17" i="19"/>
  <c r="M17" i="19"/>
  <c r="L17" i="19"/>
  <c r="K17" i="19"/>
  <c r="J17" i="19"/>
  <c r="I17" i="19"/>
  <c r="H17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K16" i="19"/>
  <c r="J16" i="19"/>
  <c r="I16" i="19"/>
  <c r="H16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K15" i="19"/>
  <c r="J15" i="19"/>
  <c r="I15" i="19"/>
  <c r="H15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I14" i="19"/>
  <c r="H14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H13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I11" i="19"/>
  <c r="H11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H10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H9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H7" i="19"/>
  <c r="Y6" i="19"/>
  <c r="X6" i="19"/>
  <c r="W6" i="19"/>
  <c r="V6" i="19"/>
  <c r="V35" i="19" s="1"/>
  <c r="R16" i="20" s="1"/>
  <c r="U6" i="19"/>
  <c r="T6" i="19"/>
  <c r="S6" i="19"/>
  <c r="R6" i="19"/>
  <c r="Q6" i="19"/>
  <c r="P6" i="19"/>
  <c r="O6" i="19"/>
  <c r="N6" i="19"/>
  <c r="M6" i="19"/>
  <c r="L6" i="19"/>
  <c r="K6" i="19"/>
  <c r="J6" i="19"/>
  <c r="I6" i="19"/>
  <c r="H6" i="19"/>
  <c r="Y5" i="19"/>
  <c r="X5" i="19"/>
  <c r="X35" i="19" s="1"/>
  <c r="T16" i="20" s="1"/>
  <c r="W5" i="19"/>
  <c r="V5" i="19"/>
  <c r="U5" i="19"/>
  <c r="U35" i="19" s="1"/>
  <c r="Q16" i="20" s="1"/>
  <c r="T5" i="19"/>
  <c r="T35" i="19" s="1"/>
  <c r="P16" i="20" s="1"/>
  <c r="S5" i="19"/>
  <c r="R5" i="19"/>
  <c r="Q5" i="19"/>
  <c r="P5" i="19"/>
  <c r="O5" i="19"/>
  <c r="N5" i="19"/>
  <c r="M5" i="19"/>
  <c r="L5" i="19"/>
  <c r="K5" i="19"/>
  <c r="J5" i="19"/>
  <c r="I5" i="19"/>
  <c r="H5" i="19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H30" i="18"/>
  <c r="I30" i="18"/>
  <c r="J30" i="18"/>
  <c r="K30" i="18"/>
  <c r="L30" i="18"/>
  <c r="M30" i="18"/>
  <c r="N30" i="18"/>
  <c r="O30" i="18"/>
  <c r="P30" i="18"/>
  <c r="Q30" i="18"/>
  <c r="R30" i="18"/>
  <c r="S30" i="18"/>
  <c r="T30" i="18"/>
  <c r="U30" i="18"/>
  <c r="V30" i="18"/>
  <c r="W30" i="18"/>
  <c r="X30" i="18"/>
  <c r="Y30" i="18"/>
  <c r="H31" i="18"/>
  <c r="I31" i="18"/>
  <c r="J31" i="18"/>
  <c r="K31" i="18"/>
  <c r="L31" i="18"/>
  <c r="M31" i="18"/>
  <c r="N31" i="18"/>
  <c r="O31" i="18"/>
  <c r="P31" i="18"/>
  <c r="Q31" i="18"/>
  <c r="R31" i="18"/>
  <c r="S31" i="18"/>
  <c r="T31" i="18"/>
  <c r="U31" i="18"/>
  <c r="V31" i="18"/>
  <c r="W31" i="18"/>
  <c r="X31" i="18"/>
  <c r="Y31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H5" i="18"/>
  <c r="I5" i="18"/>
  <c r="J5" i="18"/>
  <c r="K5" i="18"/>
  <c r="L5" i="18"/>
  <c r="M5" i="18"/>
  <c r="N5" i="18"/>
  <c r="O5" i="18"/>
  <c r="P5" i="18"/>
  <c r="Q5" i="18"/>
  <c r="R5" i="18"/>
  <c r="S5" i="18"/>
  <c r="U5" i="18"/>
  <c r="V5" i="18"/>
  <c r="W5" i="18"/>
  <c r="X5" i="18"/>
  <c r="Y5" i="18"/>
  <c r="T5" i="18"/>
  <c r="Y35" i="23"/>
  <c r="U19" i="20" s="1"/>
  <c r="W35" i="23"/>
  <c r="S19" i="20" s="1"/>
  <c r="U35" i="23"/>
  <c r="Q19" i="20" s="1"/>
  <c r="W35" i="22"/>
  <c r="S18" i="20" s="1"/>
  <c r="W35" i="21"/>
  <c r="S17" i="20" s="1"/>
  <c r="U35" i="21"/>
  <c r="Q17" i="20" s="1"/>
  <c r="Y35" i="19"/>
  <c r="U16" i="20" s="1"/>
  <c r="W35" i="19" l="1"/>
  <c r="S16" i="20" s="1"/>
  <c r="U35" i="22"/>
  <c r="Q18" i="20" s="1"/>
  <c r="Y35" i="22"/>
  <c r="U18" i="20" s="1"/>
  <c r="W35" i="18"/>
  <c r="X35" i="18"/>
  <c r="Y35" i="18"/>
  <c r="V35" i="18"/>
  <c r="U35" i="18"/>
  <c r="Q15" i="20" s="1"/>
  <c r="T35" i="18"/>
  <c r="P15" i="20" s="1"/>
  <c r="P20" i="20" s="1"/>
  <c r="H4" i="23"/>
  <c r="S51" i="10"/>
  <c r="R51" i="10"/>
  <c r="Q51" i="10"/>
  <c r="P51" i="10"/>
  <c r="O51" i="10"/>
  <c r="N51" i="10"/>
  <c r="M51" i="10"/>
  <c r="L51" i="10"/>
  <c r="K51" i="10"/>
  <c r="J51" i="10"/>
  <c r="I51" i="10"/>
  <c r="H51" i="10"/>
  <c r="E51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E50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E49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E48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E47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E46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E45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E44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E43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E42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E41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E40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E39" i="10"/>
  <c r="E38" i="10"/>
  <c r="E37" i="10"/>
  <c r="E36" i="10"/>
  <c r="E35" i="10"/>
  <c r="E34" i="10"/>
  <c r="E33" i="10"/>
  <c r="E32" i="10"/>
  <c r="I24" i="12"/>
  <c r="I25" i="12"/>
  <c r="I26" i="12"/>
  <c r="I27" i="12"/>
  <c r="I28" i="12"/>
  <c r="I29" i="12"/>
  <c r="I30" i="12"/>
  <c r="I31" i="12"/>
  <c r="I32" i="12"/>
  <c r="I33" i="12"/>
  <c r="I34" i="12"/>
  <c r="J24" i="12"/>
  <c r="J25" i="12"/>
  <c r="J26" i="12"/>
  <c r="J27" i="12"/>
  <c r="J28" i="12"/>
  <c r="J29" i="12"/>
  <c r="J30" i="12"/>
  <c r="J31" i="12"/>
  <c r="J32" i="12"/>
  <c r="J33" i="12"/>
  <c r="J34" i="12"/>
  <c r="K24" i="12"/>
  <c r="K25" i="12"/>
  <c r="K26" i="12"/>
  <c r="K27" i="12"/>
  <c r="K28" i="12"/>
  <c r="K29" i="12"/>
  <c r="K30" i="12"/>
  <c r="K31" i="12"/>
  <c r="K32" i="12"/>
  <c r="K33" i="12"/>
  <c r="K34" i="12"/>
  <c r="L24" i="12"/>
  <c r="L25" i="12"/>
  <c r="L26" i="12"/>
  <c r="L27" i="12"/>
  <c r="L28" i="12"/>
  <c r="L29" i="12"/>
  <c r="L30" i="12"/>
  <c r="L31" i="12"/>
  <c r="L32" i="12"/>
  <c r="L33" i="12"/>
  <c r="L34" i="12"/>
  <c r="M24" i="12"/>
  <c r="M25" i="12"/>
  <c r="M26" i="12"/>
  <c r="M27" i="12"/>
  <c r="M28" i="12"/>
  <c r="M29" i="12"/>
  <c r="M30" i="12"/>
  <c r="M31" i="12"/>
  <c r="M32" i="12"/>
  <c r="M33" i="12"/>
  <c r="M34" i="12"/>
  <c r="N24" i="12"/>
  <c r="N25" i="12"/>
  <c r="N26" i="12"/>
  <c r="N27" i="12"/>
  <c r="N28" i="12"/>
  <c r="N29" i="12"/>
  <c r="N30" i="12"/>
  <c r="N31" i="12"/>
  <c r="N32" i="12"/>
  <c r="N33" i="12"/>
  <c r="N34" i="12"/>
  <c r="O24" i="12"/>
  <c r="O25" i="12"/>
  <c r="O26" i="12"/>
  <c r="O27" i="12"/>
  <c r="O28" i="12"/>
  <c r="O29" i="12"/>
  <c r="O30" i="12"/>
  <c r="O31" i="12"/>
  <c r="O32" i="12"/>
  <c r="O33" i="12"/>
  <c r="O34" i="12"/>
  <c r="P24" i="12"/>
  <c r="P25" i="12"/>
  <c r="P26" i="12"/>
  <c r="P27" i="12"/>
  <c r="P28" i="12"/>
  <c r="P29" i="12"/>
  <c r="P30" i="12"/>
  <c r="P31" i="12"/>
  <c r="P32" i="12"/>
  <c r="P33" i="12"/>
  <c r="P34" i="12"/>
  <c r="Q24" i="12"/>
  <c r="Q25" i="12"/>
  <c r="Q26" i="12"/>
  <c r="Q27" i="12"/>
  <c r="Q28" i="12"/>
  <c r="Q29" i="12"/>
  <c r="Q30" i="12"/>
  <c r="Q31" i="12"/>
  <c r="Q32" i="12"/>
  <c r="Q33" i="12"/>
  <c r="Q34" i="12"/>
  <c r="R24" i="12"/>
  <c r="R25" i="12"/>
  <c r="R26" i="12"/>
  <c r="R27" i="12"/>
  <c r="R28" i="12"/>
  <c r="R29" i="12"/>
  <c r="R30" i="12"/>
  <c r="R31" i="12"/>
  <c r="R32" i="12"/>
  <c r="R33" i="12"/>
  <c r="R34" i="12"/>
  <c r="S24" i="12"/>
  <c r="S25" i="12"/>
  <c r="S26" i="12"/>
  <c r="S27" i="12"/>
  <c r="S28" i="12"/>
  <c r="S29" i="12"/>
  <c r="S30" i="12"/>
  <c r="S31" i="12"/>
  <c r="S32" i="12"/>
  <c r="S33" i="12"/>
  <c r="S34" i="12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K5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L5" i="15"/>
  <c r="L6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M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N5" i="15"/>
  <c r="N6" i="15"/>
  <c r="N7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O5" i="15"/>
  <c r="O6" i="15"/>
  <c r="O7" i="15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P5" i="15"/>
  <c r="P6" i="15"/>
  <c r="P7" i="15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3" i="15"/>
  <c r="P3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3" i="15"/>
  <c r="Q3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S5" i="15"/>
  <c r="S6" i="15"/>
  <c r="S7" i="15"/>
  <c r="S8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J5" i="16"/>
  <c r="J6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K5" i="16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L5" i="16"/>
  <c r="L6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M5" i="16"/>
  <c r="M6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O5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P5" i="16"/>
  <c r="P6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Q5" i="16"/>
  <c r="Q6" i="16"/>
  <c r="Q7" i="16"/>
  <c r="Q8" i="16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R5" i="16"/>
  <c r="R6" i="16"/>
  <c r="R7" i="16"/>
  <c r="R8" i="16"/>
  <c r="R9" i="16"/>
  <c r="R10" i="16"/>
  <c r="R11" i="16"/>
  <c r="R12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R30" i="16"/>
  <c r="R31" i="16"/>
  <c r="R32" i="16"/>
  <c r="R33" i="16"/>
  <c r="R34" i="16"/>
  <c r="S5" i="16"/>
  <c r="S6" i="16"/>
  <c r="S7" i="16"/>
  <c r="S8" i="16"/>
  <c r="S9" i="16"/>
  <c r="S10" i="16"/>
  <c r="S11" i="16"/>
  <c r="S12" i="16"/>
  <c r="S13" i="16"/>
  <c r="S14" i="16"/>
  <c r="S15" i="16"/>
  <c r="S16" i="16"/>
  <c r="S17" i="16"/>
  <c r="S18" i="16"/>
  <c r="S19" i="16"/>
  <c r="S20" i="16"/>
  <c r="S21" i="16"/>
  <c r="S22" i="16"/>
  <c r="S23" i="16"/>
  <c r="S24" i="16"/>
  <c r="S25" i="16"/>
  <c r="S26" i="16"/>
  <c r="S27" i="16"/>
  <c r="S28" i="16"/>
  <c r="S29" i="16"/>
  <c r="S30" i="16"/>
  <c r="S31" i="16"/>
  <c r="S32" i="16"/>
  <c r="S33" i="16"/>
  <c r="S34" i="16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J5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L5" i="17"/>
  <c r="L6" i="17"/>
  <c r="L7" i="17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M5" i="17"/>
  <c r="M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R5" i="17"/>
  <c r="R6" i="17"/>
  <c r="R7" i="17"/>
  <c r="R8" i="17"/>
  <c r="R9" i="17"/>
  <c r="R10" i="17"/>
  <c r="R11" i="17"/>
  <c r="R12" i="17"/>
  <c r="R13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S5" i="17"/>
  <c r="S6" i="17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H4" i="10"/>
  <c r="I4" i="10" s="1"/>
  <c r="I8" i="10"/>
  <c r="I24" i="10"/>
  <c r="I52" i="10"/>
  <c r="I53" i="10"/>
  <c r="I54" i="10"/>
  <c r="I25" i="11"/>
  <c r="I26" i="11"/>
  <c r="I27" i="11"/>
  <c r="I28" i="11"/>
  <c r="I29" i="11"/>
  <c r="I30" i="11"/>
  <c r="I31" i="11"/>
  <c r="I32" i="11"/>
  <c r="I33" i="11"/>
  <c r="I34" i="11"/>
  <c r="J52" i="10"/>
  <c r="J53" i="10"/>
  <c r="J54" i="10"/>
  <c r="J25" i="11"/>
  <c r="J26" i="11"/>
  <c r="J27" i="11"/>
  <c r="J28" i="11"/>
  <c r="J29" i="11"/>
  <c r="J30" i="11"/>
  <c r="J31" i="11"/>
  <c r="J32" i="11"/>
  <c r="J33" i="11"/>
  <c r="J34" i="11"/>
  <c r="K12" i="10"/>
  <c r="K52" i="10"/>
  <c r="K53" i="10"/>
  <c r="K54" i="10"/>
  <c r="K25" i="11"/>
  <c r="K26" i="11"/>
  <c r="K27" i="11"/>
  <c r="K28" i="11"/>
  <c r="K29" i="11"/>
  <c r="K30" i="11"/>
  <c r="K31" i="11"/>
  <c r="K32" i="11"/>
  <c r="K33" i="11"/>
  <c r="K34" i="11"/>
  <c r="L4" i="10"/>
  <c r="L7" i="10" s="1"/>
  <c r="L21" i="10"/>
  <c r="L25" i="10"/>
  <c r="L29" i="10"/>
  <c r="L52" i="10"/>
  <c r="L53" i="10"/>
  <c r="L54" i="10"/>
  <c r="L25" i="11"/>
  <c r="L26" i="11"/>
  <c r="L27" i="11"/>
  <c r="L28" i="11"/>
  <c r="L29" i="11"/>
  <c r="L30" i="11"/>
  <c r="L31" i="11"/>
  <c r="L32" i="11"/>
  <c r="L33" i="11"/>
  <c r="L34" i="11"/>
  <c r="M10" i="10"/>
  <c r="M12" i="10"/>
  <c r="M14" i="10"/>
  <c r="M20" i="10"/>
  <c r="M22" i="10"/>
  <c r="M26" i="10"/>
  <c r="M30" i="10"/>
  <c r="M52" i="10"/>
  <c r="M53" i="10"/>
  <c r="M54" i="10"/>
  <c r="M25" i="11"/>
  <c r="M26" i="11"/>
  <c r="M27" i="11"/>
  <c r="M28" i="11"/>
  <c r="M29" i="11"/>
  <c r="M30" i="11"/>
  <c r="M31" i="11"/>
  <c r="M32" i="11"/>
  <c r="M33" i="11"/>
  <c r="M34" i="11"/>
  <c r="N4" i="10"/>
  <c r="N6" i="10" s="1"/>
  <c r="N9" i="10"/>
  <c r="N12" i="10"/>
  <c r="N15" i="10"/>
  <c r="N19" i="10"/>
  <c r="N21" i="10"/>
  <c r="N23" i="10"/>
  <c r="N27" i="10"/>
  <c r="N29" i="10"/>
  <c r="N31" i="10"/>
  <c r="N52" i="10"/>
  <c r="N53" i="10"/>
  <c r="N54" i="10"/>
  <c r="N25" i="11"/>
  <c r="N26" i="11"/>
  <c r="N27" i="11"/>
  <c r="N28" i="11"/>
  <c r="N29" i="11"/>
  <c r="N30" i="11"/>
  <c r="N31" i="11"/>
  <c r="N32" i="11"/>
  <c r="N33" i="11"/>
  <c r="N34" i="11"/>
  <c r="O4" i="10"/>
  <c r="O17" i="10" s="1"/>
  <c r="O12" i="10"/>
  <c r="O52" i="10"/>
  <c r="O53" i="10"/>
  <c r="O54" i="10"/>
  <c r="O25" i="11"/>
  <c r="O26" i="11"/>
  <c r="O27" i="11"/>
  <c r="O28" i="11"/>
  <c r="O29" i="11"/>
  <c r="O30" i="11"/>
  <c r="O31" i="11"/>
  <c r="O32" i="11"/>
  <c r="O33" i="11"/>
  <c r="O34" i="11"/>
  <c r="P4" i="10"/>
  <c r="P8" i="10" s="1"/>
  <c r="P20" i="10"/>
  <c r="P24" i="10"/>
  <c r="P28" i="10"/>
  <c r="P52" i="10"/>
  <c r="P53" i="10"/>
  <c r="P54" i="10"/>
  <c r="P25" i="11"/>
  <c r="P26" i="11"/>
  <c r="P27" i="11"/>
  <c r="P28" i="11"/>
  <c r="P29" i="11"/>
  <c r="P30" i="11"/>
  <c r="P31" i="11"/>
  <c r="P32" i="11"/>
  <c r="P33" i="11"/>
  <c r="P34" i="11"/>
  <c r="Q4" i="10"/>
  <c r="Q10" i="10" s="1"/>
  <c r="Q52" i="10"/>
  <c r="Q53" i="10"/>
  <c r="Q54" i="10"/>
  <c r="Q25" i="11"/>
  <c r="Q26" i="11"/>
  <c r="Q27" i="11"/>
  <c r="Q28" i="11"/>
  <c r="Q29" i="11"/>
  <c r="Q30" i="11"/>
  <c r="Q31" i="11"/>
  <c r="Q32" i="11"/>
  <c r="Q33" i="11"/>
  <c r="Q34" i="11"/>
  <c r="R4" i="10"/>
  <c r="R6" i="10" s="1"/>
  <c r="R5" i="10"/>
  <c r="R11" i="10"/>
  <c r="R16" i="10"/>
  <c r="R20" i="10"/>
  <c r="R21" i="10"/>
  <c r="R25" i="10"/>
  <c r="R27" i="10"/>
  <c r="R30" i="10"/>
  <c r="R31" i="10"/>
  <c r="R52" i="10"/>
  <c r="R53" i="10"/>
  <c r="R54" i="10"/>
  <c r="R25" i="11"/>
  <c r="R26" i="11"/>
  <c r="R27" i="11"/>
  <c r="R28" i="11"/>
  <c r="R29" i="11"/>
  <c r="R30" i="11"/>
  <c r="R31" i="11"/>
  <c r="R32" i="11"/>
  <c r="R33" i="11"/>
  <c r="R34" i="11"/>
  <c r="S4" i="10"/>
  <c r="S12" i="10" s="1"/>
  <c r="S52" i="10"/>
  <c r="S53" i="10"/>
  <c r="S54" i="10"/>
  <c r="S25" i="11"/>
  <c r="S26" i="11"/>
  <c r="S27" i="11"/>
  <c r="S28" i="11"/>
  <c r="S29" i="11"/>
  <c r="S30" i="11"/>
  <c r="S31" i="11"/>
  <c r="S32" i="11"/>
  <c r="S33" i="11"/>
  <c r="S34" i="11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52" i="10"/>
  <c r="H53" i="10"/>
  <c r="H54" i="10"/>
  <c r="H25" i="11"/>
  <c r="H26" i="11"/>
  <c r="H27" i="11"/>
  <c r="H28" i="11"/>
  <c r="H29" i="11"/>
  <c r="H30" i="11"/>
  <c r="H31" i="11"/>
  <c r="H32" i="11"/>
  <c r="H33" i="11"/>
  <c r="H34" i="11"/>
  <c r="H24" i="12"/>
  <c r="H25" i="12"/>
  <c r="H26" i="12"/>
  <c r="H27" i="12"/>
  <c r="H28" i="12"/>
  <c r="H29" i="12"/>
  <c r="H30" i="12"/>
  <c r="H31" i="12"/>
  <c r="H32" i="12"/>
  <c r="H33" i="12"/>
  <c r="H34" i="12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C5" i="20"/>
  <c r="A1" i="11" s="1"/>
  <c r="H4" i="11"/>
  <c r="Q4" i="11" s="1"/>
  <c r="Q23" i="11" s="1"/>
  <c r="S4" i="23"/>
  <c r="R4" i="23"/>
  <c r="Q4" i="23"/>
  <c r="P4" i="23"/>
  <c r="O4" i="23"/>
  <c r="N4" i="23"/>
  <c r="M4" i="23"/>
  <c r="L4" i="23"/>
  <c r="K4" i="23"/>
  <c r="J4" i="23"/>
  <c r="I4" i="23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E5" i="22"/>
  <c r="H4" i="22"/>
  <c r="P4" i="22" s="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E5" i="21"/>
  <c r="H4" i="21"/>
  <c r="P4" i="21" s="1"/>
  <c r="I4" i="21"/>
  <c r="H4" i="19"/>
  <c r="M4" i="19" s="1"/>
  <c r="H4" i="18"/>
  <c r="R4" i="18" s="1"/>
  <c r="H4" i="17"/>
  <c r="Q4" i="17" s="1"/>
  <c r="H4" i="16"/>
  <c r="P4" i="16" s="1"/>
  <c r="H4" i="15"/>
  <c r="Q4" i="15" s="1"/>
  <c r="H4" i="14"/>
  <c r="H7" i="14" s="1"/>
  <c r="H4" i="13"/>
  <c r="S4" i="13" s="1"/>
  <c r="H4" i="12"/>
  <c r="H18" i="12" s="1"/>
  <c r="N4" i="11"/>
  <c r="N22" i="11" s="1"/>
  <c r="A8" i="20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54" i="10"/>
  <c r="E53" i="10"/>
  <c r="E5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Q4" i="21" l="1"/>
  <c r="J4" i="12"/>
  <c r="J4" i="14"/>
  <c r="S4" i="15"/>
  <c r="N4" i="16"/>
  <c r="L4" i="22"/>
  <c r="D5" i="20"/>
  <c r="E5" i="20" s="1"/>
  <c r="M4" i="10"/>
  <c r="M8" i="10" s="1"/>
  <c r="K4" i="10"/>
  <c r="K20" i="10" s="1"/>
  <c r="I4" i="22"/>
  <c r="N4" i="15"/>
  <c r="R4" i="16"/>
  <c r="Q4" i="22"/>
  <c r="O4" i="11"/>
  <c r="O4" i="12"/>
  <c r="O4" i="14"/>
  <c r="J4" i="11"/>
  <c r="R4" i="11"/>
  <c r="K4" i="11"/>
  <c r="S4" i="11"/>
  <c r="L4" i="15"/>
  <c r="L4" i="16"/>
  <c r="N4" i="17"/>
  <c r="I4" i="11"/>
  <c r="N4" i="12"/>
  <c r="S4" i="12"/>
  <c r="O4" i="13"/>
  <c r="R4" i="19"/>
  <c r="Y4" i="19"/>
  <c r="U4" i="19"/>
  <c r="X4" i="19"/>
  <c r="T4" i="19"/>
  <c r="W4" i="19"/>
  <c r="V4" i="19"/>
  <c r="K4" i="12"/>
  <c r="P4" i="12"/>
  <c r="J4" i="13"/>
  <c r="R4" i="21"/>
  <c r="X4" i="21"/>
  <c r="T4" i="21"/>
  <c r="W4" i="21"/>
  <c r="V4" i="21"/>
  <c r="U4" i="21"/>
  <c r="Y4" i="21"/>
  <c r="S4" i="22"/>
  <c r="W4" i="22"/>
  <c r="Y4" i="22"/>
  <c r="U4" i="22"/>
  <c r="T4" i="22"/>
  <c r="V4" i="22"/>
  <c r="X4" i="22"/>
  <c r="L4" i="12"/>
  <c r="R4" i="12"/>
  <c r="K4" i="13"/>
  <c r="L4" i="21"/>
  <c r="M4" i="22"/>
  <c r="X4" i="23"/>
  <c r="T4" i="23"/>
  <c r="V4" i="23"/>
  <c r="Y4" i="23"/>
  <c r="W4" i="23"/>
  <c r="U4" i="23"/>
  <c r="J35" i="17"/>
  <c r="E14" i="20" s="1"/>
  <c r="N35" i="17"/>
  <c r="I14" i="20" s="1"/>
  <c r="L35" i="17"/>
  <c r="G14" i="20" s="1"/>
  <c r="S35" i="16"/>
  <c r="N13" i="20" s="1"/>
  <c r="N35" i="16"/>
  <c r="I13" i="20" s="1"/>
  <c r="Q35" i="16"/>
  <c r="L13" i="20" s="1"/>
  <c r="Q35" i="18"/>
  <c r="L15" i="20" s="1"/>
  <c r="U15" i="20"/>
  <c r="T15" i="20"/>
  <c r="T20" i="20" s="1"/>
  <c r="S15" i="20"/>
  <c r="S20" i="20" s="1"/>
  <c r="Q20" i="20"/>
  <c r="R15" i="20"/>
  <c r="R20" i="20" s="1"/>
  <c r="R9" i="10"/>
  <c r="L28" i="10"/>
  <c r="L9" i="10"/>
  <c r="L11" i="10"/>
  <c r="R15" i="10"/>
  <c r="L20" i="10"/>
  <c r="L4" i="11"/>
  <c r="L13" i="11" s="1"/>
  <c r="P4" i="11"/>
  <c r="P20" i="11" s="1"/>
  <c r="P4" i="13"/>
  <c r="O4" i="15"/>
  <c r="K4" i="16"/>
  <c r="S4" i="16"/>
  <c r="H13" i="11"/>
  <c r="R29" i="10"/>
  <c r="R24" i="10"/>
  <c r="R19" i="10"/>
  <c r="R13" i="10"/>
  <c r="R8" i="10"/>
  <c r="O22" i="10"/>
  <c r="N25" i="10"/>
  <c r="N17" i="10"/>
  <c r="N7" i="10"/>
  <c r="M28" i="10"/>
  <c r="M18" i="10"/>
  <c r="M6" i="10"/>
  <c r="L31" i="10"/>
  <c r="L27" i="10"/>
  <c r="L23" i="10"/>
  <c r="L19" i="10"/>
  <c r="L14" i="10"/>
  <c r="L8" i="10"/>
  <c r="K28" i="10"/>
  <c r="L17" i="10"/>
  <c r="O28" i="10"/>
  <c r="L24" i="10"/>
  <c r="L15" i="10"/>
  <c r="M4" i="11"/>
  <c r="M10" i="11" s="1"/>
  <c r="J4" i="15"/>
  <c r="R4" i="15"/>
  <c r="L4" i="19"/>
  <c r="R28" i="10"/>
  <c r="R23" i="10"/>
  <c r="R17" i="10"/>
  <c r="R12" i="10"/>
  <c r="R7" i="10"/>
  <c r="Q26" i="10"/>
  <c r="L30" i="10"/>
  <c r="L26" i="10"/>
  <c r="L22" i="10"/>
  <c r="L18" i="10"/>
  <c r="L13" i="10"/>
  <c r="L5" i="10"/>
  <c r="A1" i="13"/>
  <c r="F5" i="20"/>
  <c r="O8" i="11"/>
  <c r="O17" i="11"/>
  <c r="O5" i="11"/>
  <c r="O21" i="11"/>
  <c r="O9" i="11"/>
  <c r="S8" i="11"/>
  <c r="S5" i="11"/>
  <c r="S21" i="11"/>
  <c r="S9" i="11"/>
  <c r="S13" i="11"/>
  <c r="L4" i="13"/>
  <c r="L9" i="13" s="1"/>
  <c r="R4" i="13"/>
  <c r="K4" i="14"/>
  <c r="K5" i="14" s="1"/>
  <c r="P4" i="14"/>
  <c r="O4" i="17"/>
  <c r="P4" i="19"/>
  <c r="J4" i="22"/>
  <c r="N4" i="22"/>
  <c r="R4" i="22"/>
  <c r="A7" i="20"/>
  <c r="A1" i="10" s="1"/>
  <c r="S17" i="11"/>
  <c r="S28" i="10"/>
  <c r="Q20" i="10"/>
  <c r="R35" i="16"/>
  <c r="M13" i="20" s="1"/>
  <c r="M35" i="16"/>
  <c r="H13" i="20" s="1"/>
  <c r="K35" i="16"/>
  <c r="F13" i="20" s="1"/>
  <c r="P7" i="11"/>
  <c r="P16" i="11"/>
  <c r="H16" i="12"/>
  <c r="H5" i="12"/>
  <c r="H22" i="12"/>
  <c r="H9" i="12"/>
  <c r="H13" i="12"/>
  <c r="N4" i="13"/>
  <c r="N17" i="13" s="1"/>
  <c r="L4" i="14"/>
  <c r="R4" i="14"/>
  <c r="R7" i="14" s="1"/>
  <c r="K4" i="15"/>
  <c r="P4" i="15"/>
  <c r="J4" i="16"/>
  <c r="O4" i="16"/>
  <c r="J4" i="17"/>
  <c r="R4" i="17"/>
  <c r="I4" i="19"/>
  <c r="Q4" i="19"/>
  <c r="M4" i="21"/>
  <c r="K4" i="22"/>
  <c r="O4" i="22"/>
  <c r="H8" i="11"/>
  <c r="H17" i="11"/>
  <c r="H5" i="11"/>
  <c r="H21" i="11"/>
  <c r="H9" i="11"/>
  <c r="S20" i="10"/>
  <c r="Q15" i="10"/>
  <c r="O13" i="11"/>
  <c r="O6" i="10"/>
  <c r="O5" i="10"/>
  <c r="O13" i="10"/>
  <c r="O18" i="10"/>
  <c r="O24" i="10"/>
  <c r="O29" i="10"/>
  <c r="O8" i="10"/>
  <c r="O14" i="10"/>
  <c r="O20" i="10"/>
  <c r="O25" i="10"/>
  <c r="O30" i="10"/>
  <c r="O9" i="10"/>
  <c r="O16" i="10"/>
  <c r="O21" i="10"/>
  <c r="O26" i="10"/>
  <c r="K5" i="10"/>
  <c r="K6" i="10"/>
  <c r="K14" i="10"/>
  <c r="K22" i="10"/>
  <c r="K30" i="10"/>
  <c r="K8" i="10"/>
  <c r="K16" i="10"/>
  <c r="K24" i="10"/>
  <c r="K10" i="10"/>
  <c r="K18" i="10"/>
  <c r="K26" i="10"/>
  <c r="I5" i="10"/>
  <c r="I12" i="10"/>
  <c r="I28" i="10"/>
  <c r="I16" i="10"/>
  <c r="I20" i="10"/>
  <c r="P35" i="16"/>
  <c r="K13" i="20" s="1"/>
  <c r="A1" i="12"/>
  <c r="Q6" i="11"/>
  <c r="Q11" i="11"/>
  <c r="Q15" i="11"/>
  <c r="Q19" i="11"/>
  <c r="H5" i="13"/>
  <c r="H6" i="13"/>
  <c r="H10" i="13"/>
  <c r="H14" i="13"/>
  <c r="N4" i="14"/>
  <c r="N6" i="14" s="1"/>
  <c r="S4" i="14"/>
  <c r="K4" i="17"/>
  <c r="S4" i="17"/>
  <c r="Q7" i="11"/>
  <c r="Q31" i="10"/>
  <c r="S6" i="10"/>
  <c r="S5" i="10"/>
  <c r="S13" i="10"/>
  <c r="S21" i="10"/>
  <c r="S29" i="10"/>
  <c r="S8" i="10"/>
  <c r="S16" i="10"/>
  <c r="S24" i="10"/>
  <c r="S9" i="10"/>
  <c r="S17" i="10"/>
  <c r="S25" i="10"/>
  <c r="Q5" i="10"/>
  <c r="Q6" i="10"/>
  <c r="Q11" i="10"/>
  <c r="Q16" i="10"/>
  <c r="Q22" i="10"/>
  <c r="Q27" i="10"/>
  <c r="Q7" i="10"/>
  <c r="Q12" i="10"/>
  <c r="Q18" i="10"/>
  <c r="Q23" i="10"/>
  <c r="Q28" i="10"/>
  <c r="Q8" i="10"/>
  <c r="Q14" i="10"/>
  <c r="Q19" i="10"/>
  <c r="Q24" i="10"/>
  <c r="Q30" i="10"/>
  <c r="S35" i="23"/>
  <c r="N19" i="20" s="1"/>
  <c r="Q35" i="23"/>
  <c r="L19" i="20" s="1"/>
  <c r="R35" i="17"/>
  <c r="M14" i="20" s="1"/>
  <c r="P35" i="17"/>
  <c r="K14" i="20" s="1"/>
  <c r="L35" i="16"/>
  <c r="G13" i="20" s="1"/>
  <c r="N28" i="10"/>
  <c r="N24" i="10"/>
  <c r="N20" i="10"/>
  <c r="N16" i="10"/>
  <c r="N11" i="10"/>
  <c r="N5" i="10"/>
  <c r="J4" i="10"/>
  <c r="J32" i="10" s="1"/>
  <c r="P35" i="23"/>
  <c r="K19" i="20" s="1"/>
  <c r="N35" i="23"/>
  <c r="I19" i="20" s="1"/>
  <c r="L35" i="23"/>
  <c r="G19" i="20" s="1"/>
  <c r="J35" i="23"/>
  <c r="E19" i="20" s="1"/>
  <c r="S35" i="22"/>
  <c r="N18" i="20" s="1"/>
  <c r="Q35" i="22"/>
  <c r="L18" i="20" s="1"/>
  <c r="O35" i="22"/>
  <c r="J18" i="20" s="1"/>
  <c r="M35" i="22"/>
  <c r="H18" i="20" s="1"/>
  <c r="K35" i="22"/>
  <c r="F18" i="20" s="1"/>
  <c r="I35" i="22"/>
  <c r="D18" i="20" s="1"/>
  <c r="R35" i="21"/>
  <c r="M17" i="20" s="1"/>
  <c r="P35" i="21"/>
  <c r="K17" i="20" s="1"/>
  <c r="N35" i="21"/>
  <c r="I17" i="20" s="1"/>
  <c r="L35" i="21"/>
  <c r="G17" i="20" s="1"/>
  <c r="J35" i="21"/>
  <c r="E17" i="20" s="1"/>
  <c r="S35" i="19"/>
  <c r="N16" i="20" s="1"/>
  <c r="Q35" i="19"/>
  <c r="L16" i="20" s="1"/>
  <c r="O35" i="19"/>
  <c r="J16" i="20" s="1"/>
  <c r="M35" i="19"/>
  <c r="H16" i="20" s="1"/>
  <c r="K35" i="19"/>
  <c r="F16" i="20" s="1"/>
  <c r="I35" i="19"/>
  <c r="D16" i="20" s="1"/>
  <c r="R35" i="23"/>
  <c r="M19" i="20" s="1"/>
  <c r="S35" i="17"/>
  <c r="N14" i="20" s="1"/>
  <c r="Q35" i="17"/>
  <c r="L14" i="20" s="1"/>
  <c r="O35" i="17"/>
  <c r="J14" i="20" s="1"/>
  <c r="M35" i="17"/>
  <c r="H14" i="20" s="1"/>
  <c r="K35" i="17"/>
  <c r="F14" i="20" s="1"/>
  <c r="I35" i="17"/>
  <c r="D14" i="20" s="1"/>
  <c r="R26" i="10"/>
  <c r="R22" i="10"/>
  <c r="R18" i="10"/>
  <c r="R14" i="10"/>
  <c r="R10" i="10"/>
  <c r="N30" i="10"/>
  <c r="N26" i="10"/>
  <c r="N22" i="10"/>
  <c r="N18" i="10"/>
  <c r="N13" i="10"/>
  <c r="N8" i="10"/>
  <c r="M24" i="10"/>
  <c r="M16" i="10"/>
  <c r="L16" i="10"/>
  <c r="L12" i="10"/>
  <c r="O35" i="23"/>
  <c r="J19" i="20" s="1"/>
  <c r="M35" i="23"/>
  <c r="H19" i="20" s="1"/>
  <c r="K35" i="23"/>
  <c r="F19" i="20" s="1"/>
  <c r="I35" i="23"/>
  <c r="D19" i="20" s="1"/>
  <c r="R35" i="22"/>
  <c r="M18" i="20" s="1"/>
  <c r="P35" i="22"/>
  <c r="K18" i="20" s="1"/>
  <c r="N35" i="22"/>
  <c r="I18" i="20" s="1"/>
  <c r="L35" i="22"/>
  <c r="G18" i="20" s="1"/>
  <c r="J35" i="22"/>
  <c r="E18" i="20" s="1"/>
  <c r="S35" i="21"/>
  <c r="N17" i="20" s="1"/>
  <c r="Q35" i="21"/>
  <c r="L17" i="20" s="1"/>
  <c r="O35" i="21"/>
  <c r="J17" i="20" s="1"/>
  <c r="M35" i="21"/>
  <c r="H17" i="20" s="1"/>
  <c r="K35" i="21"/>
  <c r="F17" i="20" s="1"/>
  <c r="I35" i="21"/>
  <c r="D17" i="20" s="1"/>
  <c r="R35" i="19"/>
  <c r="M16" i="20" s="1"/>
  <c r="P35" i="19"/>
  <c r="K16" i="20" s="1"/>
  <c r="N35" i="19"/>
  <c r="I16" i="20" s="1"/>
  <c r="L35" i="19"/>
  <c r="G16" i="20" s="1"/>
  <c r="J35" i="19"/>
  <c r="E16" i="20" s="1"/>
  <c r="O35" i="16"/>
  <c r="J13" i="20" s="1"/>
  <c r="J7" i="11"/>
  <c r="J11" i="11"/>
  <c r="J15" i="11"/>
  <c r="J19" i="11"/>
  <c r="J23" i="11"/>
  <c r="J8" i="11"/>
  <c r="J12" i="11"/>
  <c r="J16" i="11"/>
  <c r="J20" i="11"/>
  <c r="J24" i="11"/>
  <c r="J5" i="11"/>
  <c r="J9" i="11"/>
  <c r="J13" i="11"/>
  <c r="J17" i="11"/>
  <c r="J21" i="11"/>
  <c r="J6" i="11"/>
  <c r="J10" i="11"/>
  <c r="J14" i="11"/>
  <c r="J18" i="11"/>
  <c r="J22" i="11"/>
  <c r="R5" i="11"/>
  <c r="R9" i="11"/>
  <c r="R13" i="11"/>
  <c r="R17" i="11"/>
  <c r="R21" i="11"/>
  <c r="R7" i="11"/>
  <c r="R11" i="11"/>
  <c r="R15" i="11"/>
  <c r="R19" i="11"/>
  <c r="R23" i="11"/>
  <c r="R8" i="11"/>
  <c r="R12" i="11"/>
  <c r="R16" i="11"/>
  <c r="R20" i="11"/>
  <c r="R24" i="11"/>
  <c r="O5" i="14"/>
  <c r="O6" i="14"/>
  <c r="O7" i="14"/>
  <c r="H35" i="23"/>
  <c r="H35" i="21"/>
  <c r="H35" i="16"/>
  <c r="R14" i="11"/>
  <c r="H35" i="17"/>
  <c r="R10" i="11"/>
  <c r="P35" i="10"/>
  <c r="P38" i="10"/>
  <c r="P34" i="10"/>
  <c r="P37" i="10"/>
  <c r="P33" i="10"/>
  <c r="P36" i="10"/>
  <c r="P32" i="10"/>
  <c r="P7" i="10"/>
  <c r="P11" i="10"/>
  <c r="P15" i="10"/>
  <c r="P19" i="10"/>
  <c r="P23" i="10"/>
  <c r="P27" i="10"/>
  <c r="P31" i="10"/>
  <c r="P5" i="10"/>
  <c r="P9" i="10"/>
  <c r="P13" i="10"/>
  <c r="P17" i="10"/>
  <c r="P21" i="10"/>
  <c r="P25" i="10"/>
  <c r="P29" i="10"/>
  <c r="P6" i="10"/>
  <c r="P10" i="10"/>
  <c r="P14" i="10"/>
  <c r="P18" i="10"/>
  <c r="P22" i="10"/>
  <c r="P26" i="10"/>
  <c r="P30" i="10"/>
  <c r="N5" i="11"/>
  <c r="N9" i="11"/>
  <c r="N13" i="11"/>
  <c r="N17" i="11"/>
  <c r="N21" i="11"/>
  <c r="N6" i="11"/>
  <c r="N14" i="11"/>
  <c r="N18" i="11"/>
  <c r="N7" i="11"/>
  <c r="N11" i="11"/>
  <c r="N15" i="11"/>
  <c r="N19" i="11"/>
  <c r="N23" i="11"/>
  <c r="N8" i="11"/>
  <c r="N12" i="11"/>
  <c r="N16" i="11"/>
  <c r="N20" i="11"/>
  <c r="N24" i="11"/>
  <c r="K7" i="13"/>
  <c r="K11" i="13"/>
  <c r="K15" i="13"/>
  <c r="K8" i="13"/>
  <c r="K12" i="13"/>
  <c r="K16" i="13"/>
  <c r="K5" i="13"/>
  <c r="K9" i="13"/>
  <c r="K13" i="13"/>
  <c r="K17" i="13"/>
  <c r="K6" i="13"/>
  <c r="K10" i="13"/>
  <c r="K14" i="13"/>
  <c r="S8" i="12"/>
  <c r="S12" i="12"/>
  <c r="S16" i="12"/>
  <c r="S20" i="12"/>
  <c r="S5" i="12"/>
  <c r="S9" i="12"/>
  <c r="S13" i="12"/>
  <c r="S17" i="12"/>
  <c r="S21" i="12"/>
  <c r="S6" i="12"/>
  <c r="S10" i="12"/>
  <c r="S14" i="12"/>
  <c r="S18" i="12"/>
  <c r="S22" i="12"/>
  <c r="S19" i="12"/>
  <c r="S7" i="12"/>
  <c r="S23" i="12"/>
  <c r="S11" i="12"/>
  <c r="S15" i="12"/>
  <c r="O8" i="12"/>
  <c r="O12" i="12"/>
  <c r="O16" i="12"/>
  <c r="O20" i="12"/>
  <c r="O5" i="12"/>
  <c r="O9" i="12"/>
  <c r="O13" i="12"/>
  <c r="O17" i="12"/>
  <c r="O21" i="12"/>
  <c r="O6" i="12"/>
  <c r="O10" i="12"/>
  <c r="O14" i="12"/>
  <c r="O18" i="12"/>
  <c r="O22" i="12"/>
  <c r="O19" i="12"/>
  <c r="O7" i="12"/>
  <c r="O23" i="12"/>
  <c r="O11" i="12"/>
  <c r="O15" i="12"/>
  <c r="S7" i="13"/>
  <c r="S11" i="13"/>
  <c r="S15" i="13"/>
  <c r="S8" i="13"/>
  <c r="S12" i="13"/>
  <c r="S16" i="13"/>
  <c r="S5" i="13"/>
  <c r="S9" i="13"/>
  <c r="S13" i="13"/>
  <c r="S17" i="13"/>
  <c r="S6" i="13"/>
  <c r="S10" i="13"/>
  <c r="S14" i="13"/>
  <c r="H35" i="22"/>
  <c r="H35" i="19"/>
  <c r="R22" i="11"/>
  <c r="R6" i="11"/>
  <c r="P16" i="10"/>
  <c r="N10" i="11"/>
  <c r="K8" i="12"/>
  <c r="K12" i="12"/>
  <c r="K16" i="12"/>
  <c r="K20" i="12"/>
  <c r="K5" i="12"/>
  <c r="K9" i="12"/>
  <c r="K13" i="12"/>
  <c r="K17" i="12"/>
  <c r="K21" i="12"/>
  <c r="K6" i="12"/>
  <c r="K10" i="12"/>
  <c r="K14" i="12"/>
  <c r="K18" i="12"/>
  <c r="K22" i="12"/>
  <c r="K19" i="12"/>
  <c r="K7" i="12"/>
  <c r="K23" i="12"/>
  <c r="K11" i="12"/>
  <c r="K15" i="12"/>
  <c r="O7" i="13"/>
  <c r="O11" i="13"/>
  <c r="O15" i="13"/>
  <c r="O8" i="13"/>
  <c r="O12" i="13"/>
  <c r="O16" i="13"/>
  <c r="O5" i="13"/>
  <c r="O9" i="13"/>
  <c r="O13" i="13"/>
  <c r="O17" i="13"/>
  <c r="O6" i="13"/>
  <c r="O10" i="13"/>
  <c r="O14" i="13"/>
  <c r="S6" i="14"/>
  <c r="S7" i="14"/>
  <c r="S5" i="14"/>
  <c r="H35" i="15"/>
  <c r="R18" i="11"/>
  <c r="P12" i="10"/>
  <c r="M22" i="11"/>
  <c r="M6" i="11"/>
  <c r="L8" i="12"/>
  <c r="L12" i="12"/>
  <c r="L16" i="12"/>
  <c r="L20" i="12"/>
  <c r="L5" i="12"/>
  <c r="L9" i="12"/>
  <c r="L13" i="12"/>
  <c r="L17" i="12"/>
  <c r="L21" i="12"/>
  <c r="L6" i="12"/>
  <c r="L10" i="12"/>
  <c r="L14" i="12"/>
  <c r="L18" i="12"/>
  <c r="L22" i="12"/>
  <c r="L15" i="12"/>
  <c r="L19" i="12"/>
  <c r="L7" i="12"/>
  <c r="L23" i="12"/>
  <c r="L11" i="12"/>
  <c r="P5" i="13"/>
  <c r="P9" i="13"/>
  <c r="P13" i="13"/>
  <c r="P17" i="13"/>
  <c r="P6" i="13"/>
  <c r="P10" i="13"/>
  <c r="P14" i="13"/>
  <c r="P7" i="13"/>
  <c r="P11" i="13"/>
  <c r="P15" i="13"/>
  <c r="P8" i="13"/>
  <c r="P12" i="13"/>
  <c r="P16" i="13"/>
  <c r="P5" i="14"/>
  <c r="P6" i="14"/>
  <c r="P7" i="14"/>
  <c r="L4" i="17"/>
  <c r="P4" i="17"/>
  <c r="N4" i="19"/>
  <c r="N4" i="21"/>
  <c r="L6" i="11"/>
  <c r="L10" i="11"/>
  <c r="L14" i="11"/>
  <c r="L18" i="11"/>
  <c r="L22" i="11"/>
  <c r="L7" i="11"/>
  <c r="L11" i="11"/>
  <c r="L15" i="11"/>
  <c r="L19" i="11"/>
  <c r="L23" i="11"/>
  <c r="L8" i="11"/>
  <c r="L12" i="11"/>
  <c r="L16" i="11"/>
  <c r="L20" i="11"/>
  <c r="L24" i="11"/>
  <c r="I4" i="12"/>
  <c r="M4" i="12"/>
  <c r="Q4" i="12"/>
  <c r="I4" i="13"/>
  <c r="M4" i="13"/>
  <c r="Q4" i="13"/>
  <c r="I4" i="14"/>
  <c r="M4" i="14"/>
  <c r="Q4" i="14"/>
  <c r="I4" i="15"/>
  <c r="M4" i="15"/>
  <c r="I4" i="16"/>
  <c r="M4" i="16"/>
  <c r="Q4" i="16"/>
  <c r="I4" i="17"/>
  <c r="M4" i="17"/>
  <c r="K4" i="19"/>
  <c r="O4" i="19"/>
  <c r="S4" i="19"/>
  <c r="K4" i="21"/>
  <c r="O4" i="21"/>
  <c r="S4" i="21"/>
  <c r="H6" i="14"/>
  <c r="H16" i="13"/>
  <c r="H12" i="13"/>
  <c r="H8" i="13"/>
  <c r="H20" i="12"/>
  <c r="H15" i="12"/>
  <c r="H11" i="12"/>
  <c r="H7" i="12"/>
  <c r="H23" i="11"/>
  <c r="H19" i="11"/>
  <c r="H15" i="11"/>
  <c r="H11" i="11"/>
  <c r="H7" i="11"/>
  <c r="S23" i="11"/>
  <c r="S19" i="11"/>
  <c r="S15" i="11"/>
  <c r="S11" i="11"/>
  <c r="S7" i="11"/>
  <c r="S31" i="10"/>
  <c r="S27" i="10"/>
  <c r="S23" i="10"/>
  <c r="S19" i="10"/>
  <c r="S15" i="10"/>
  <c r="S11" i="10"/>
  <c r="S7" i="10"/>
  <c r="R37" i="10"/>
  <c r="R33" i="10"/>
  <c r="R36" i="10"/>
  <c r="R32" i="10"/>
  <c r="R35" i="10"/>
  <c r="R38" i="10"/>
  <c r="R34" i="10"/>
  <c r="Q21" i="11"/>
  <c r="Q17" i="11"/>
  <c r="Q13" i="11"/>
  <c r="Q9" i="11"/>
  <c r="Q5" i="11"/>
  <c r="Q29" i="10"/>
  <c r="Q25" i="10"/>
  <c r="Q21" i="10"/>
  <c r="Q17" i="10"/>
  <c r="Q13" i="10"/>
  <c r="Q9" i="10"/>
  <c r="P22" i="11"/>
  <c r="P6" i="11"/>
  <c r="O23" i="11"/>
  <c r="O19" i="11"/>
  <c r="O15" i="11"/>
  <c r="O11" i="11"/>
  <c r="O7" i="11"/>
  <c r="O31" i="10"/>
  <c r="O27" i="10"/>
  <c r="O23" i="10"/>
  <c r="O19" i="10"/>
  <c r="O15" i="10"/>
  <c r="O11" i="10"/>
  <c r="O7" i="10"/>
  <c r="M18" i="11"/>
  <c r="M38" i="10"/>
  <c r="M34" i="10"/>
  <c r="M37" i="10"/>
  <c r="M33" i="10"/>
  <c r="M36" i="10"/>
  <c r="M32" i="10"/>
  <c r="M35" i="10"/>
  <c r="M5" i="10"/>
  <c r="M9" i="10"/>
  <c r="M13" i="10"/>
  <c r="M17" i="10"/>
  <c r="M21" i="10"/>
  <c r="M25" i="10"/>
  <c r="M29" i="10"/>
  <c r="M7" i="10"/>
  <c r="M11" i="10"/>
  <c r="M15" i="10"/>
  <c r="M19" i="10"/>
  <c r="M23" i="10"/>
  <c r="M27" i="10"/>
  <c r="M31" i="10"/>
  <c r="L21" i="11"/>
  <c r="L5" i="11"/>
  <c r="M5" i="11"/>
  <c r="M9" i="11"/>
  <c r="M13" i="11"/>
  <c r="M17" i="11"/>
  <c r="M21" i="11"/>
  <c r="M7" i="11"/>
  <c r="M11" i="11"/>
  <c r="M15" i="11"/>
  <c r="M19" i="11"/>
  <c r="M23" i="11"/>
  <c r="J8" i="12"/>
  <c r="J12" i="12"/>
  <c r="J16" i="12"/>
  <c r="J20" i="12"/>
  <c r="J5" i="12"/>
  <c r="J9" i="12"/>
  <c r="J13" i="12"/>
  <c r="J17" i="12"/>
  <c r="J21" i="12"/>
  <c r="J6" i="12"/>
  <c r="J10" i="12"/>
  <c r="J14" i="12"/>
  <c r="J18" i="12"/>
  <c r="J22" i="12"/>
  <c r="J7" i="12"/>
  <c r="J23" i="12"/>
  <c r="J11" i="12"/>
  <c r="J15" i="12"/>
  <c r="J19" i="12"/>
  <c r="N8" i="12"/>
  <c r="N12" i="12"/>
  <c r="N16" i="12"/>
  <c r="N20" i="12"/>
  <c r="N5" i="12"/>
  <c r="N9" i="12"/>
  <c r="N13" i="12"/>
  <c r="N17" i="12"/>
  <c r="N21" i="12"/>
  <c r="N6" i="12"/>
  <c r="N10" i="12"/>
  <c r="N14" i="12"/>
  <c r="N18" i="12"/>
  <c r="N22" i="12"/>
  <c r="N7" i="12"/>
  <c r="N23" i="12"/>
  <c r="N11" i="12"/>
  <c r="N15" i="12"/>
  <c r="N19" i="12"/>
  <c r="R8" i="12"/>
  <c r="R12" i="12"/>
  <c r="R16" i="12"/>
  <c r="R20" i="12"/>
  <c r="R5" i="12"/>
  <c r="R9" i="12"/>
  <c r="R13" i="12"/>
  <c r="R17" i="12"/>
  <c r="R21" i="12"/>
  <c r="R6" i="12"/>
  <c r="R10" i="12"/>
  <c r="R14" i="12"/>
  <c r="R18" i="12"/>
  <c r="R22" i="12"/>
  <c r="R7" i="12"/>
  <c r="R23" i="12"/>
  <c r="R11" i="12"/>
  <c r="R15" i="12"/>
  <c r="R19" i="12"/>
  <c r="J7" i="13"/>
  <c r="J11" i="13"/>
  <c r="J15" i="13"/>
  <c r="J8" i="13"/>
  <c r="J12" i="13"/>
  <c r="J16" i="13"/>
  <c r="J9" i="13"/>
  <c r="J17" i="13"/>
  <c r="J10" i="13"/>
  <c r="J5" i="13"/>
  <c r="J13" i="13"/>
  <c r="J6" i="13"/>
  <c r="J14" i="13"/>
  <c r="N13" i="13"/>
  <c r="N14" i="13"/>
  <c r="N8" i="13"/>
  <c r="R5" i="13"/>
  <c r="R9" i="13"/>
  <c r="R13" i="13"/>
  <c r="R17" i="13"/>
  <c r="R6" i="13"/>
  <c r="R10" i="13"/>
  <c r="R14" i="13"/>
  <c r="R7" i="13"/>
  <c r="R11" i="13"/>
  <c r="R15" i="13"/>
  <c r="R8" i="13"/>
  <c r="R12" i="13"/>
  <c r="R16" i="13"/>
  <c r="J5" i="14"/>
  <c r="J6" i="14"/>
  <c r="J7" i="14"/>
  <c r="N5" i="14"/>
  <c r="R6" i="14"/>
  <c r="Y4" i="18"/>
  <c r="X4" i="18"/>
  <c r="H5" i="14"/>
  <c r="H35" i="14" s="1"/>
  <c r="H15" i="13"/>
  <c r="H11" i="13"/>
  <c r="H7" i="13"/>
  <c r="H23" i="12"/>
  <c r="H19" i="12"/>
  <c r="H14" i="12"/>
  <c r="H10" i="12"/>
  <c r="H6" i="12"/>
  <c r="H22" i="11"/>
  <c r="H18" i="11"/>
  <c r="H14" i="11"/>
  <c r="H10" i="11"/>
  <c r="H6" i="11"/>
  <c r="S22" i="11"/>
  <c r="S18" i="11"/>
  <c r="S14" i="11"/>
  <c r="S10" i="11"/>
  <c r="S6" i="11"/>
  <c r="S30" i="10"/>
  <c r="S26" i="10"/>
  <c r="S22" i="10"/>
  <c r="S18" i="10"/>
  <c r="S14" i="10"/>
  <c r="S10" i="10"/>
  <c r="Q24" i="11"/>
  <c r="Q20" i="11"/>
  <c r="Q16" i="11"/>
  <c r="Q12" i="11"/>
  <c r="Q8" i="11"/>
  <c r="Q38" i="10"/>
  <c r="Q34" i="10"/>
  <c r="Q37" i="10"/>
  <c r="Q33" i="10"/>
  <c r="Q36" i="10"/>
  <c r="Q32" i="10"/>
  <c r="Q35" i="10"/>
  <c r="P9" i="11"/>
  <c r="O22" i="11"/>
  <c r="O18" i="11"/>
  <c r="O14" i="11"/>
  <c r="O10" i="11"/>
  <c r="O6" i="11"/>
  <c r="O10" i="10"/>
  <c r="M24" i="11"/>
  <c r="M16" i="11"/>
  <c r="M8" i="11"/>
  <c r="L17" i="11"/>
  <c r="M14" i="11"/>
  <c r="K6" i="11"/>
  <c r="K10" i="11"/>
  <c r="K14" i="11"/>
  <c r="K18" i="11"/>
  <c r="K22" i="11"/>
  <c r="K7" i="11"/>
  <c r="K11" i="11"/>
  <c r="K15" i="11"/>
  <c r="K19" i="11"/>
  <c r="K23" i="11"/>
  <c r="K8" i="11"/>
  <c r="K12" i="11"/>
  <c r="K16" i="11"/>
  <c r="K20" i="11"/>
  <c r="K24" i="11"/>
  <c r="K5" i="11"/>
  <c r="K9" i="11"/>
  <c r="K13" i="11"/>
  <c r="K17" i="11"/>
  <c r="K21" i="11"/>
  <c r="P8" i="12"/>
  <c r="P12" i="12"/>
  <c r="P16" i="12"/>
  <c r="P20" i="12"/>
  <c r="P5" i="12"/>
  <c r="P9" i="12"/>
  <c r="P13" i="12"/>
  <c r="P17" i="12"/>
  <c r="P21" i="12"/>
  <c r="P6" i="12"/>
  <c r="P10" i="12"/>
  <c r="P14" i="12"/>
  <c r="P18" i="12"/>
  <c r="P22" i="12"/>
  <c r="P15" i="12"/>
  <c r="P19" i="12"/>
  <c r="P7" i="12"/>
  <c r="P23" i="12"/>
  <c r="P11" i="12"/>
  <c r="L5" i="13"/>
  <c r="L6" i="13"/>
  <c r="L11" i="13"/>
  <c r="L16" i="13"/>
  <c r="L5" i="14"/>
  <c r="L6" i="14"/>
  <c r="L7" i="14"/>
  <c r="J4" i="19"/>
  <c r="J4" i="21"/>
  <c r="I8" i="11"/>
  <c r="I12" i="11"/>
  <c r="I16" i="11"/>
  <c r="I20" i="11"/>
  <c r="I24" i="11"/>
  <c r="I5" i="11"/>
  <c r="I9" i="11"/>
  <c r="I13" i="11"/>
  <c r="I17" i="11"/>
  <c r="I21" i="11"/>
  <c r="I6" i="11"/>
  <c r="I10" i="11"/>
  <c r="I14" i="11"/>
  <c r="I18" i="11"/>
  <c r="I22" i="11"/>
  <c r="I7" i="11"/>
  <c r="I11" i="11"/>
  <c r="I15" i="11"/>
  <c r="I19" i="11"/>
  <c r="I23" i="11"/>
  <c r="H17" i="13"/>
  <c r="H13" i="13"/>
  <c r="H9" i="13"/>
  <c r="H21" i="12"/>
  <c r="H17" i="12"/>
  <c r="H12" i="12"/>
  <c r="H8" i="12"/>
  <c r="H24" i="11"/>
  <c r="H20" i="11"/>
  <c r="H16" i="11"/>
  <c r="H12" i="11"/>
  <c r="S24" i="11"/>
  <c r="S20" i="11"/>
  <c r="S16" i="11"/>
  <c r="S12" i="11"/>
  <c r="S36" i="10"/>
  <c r="S32" i="10"/>
  <c r="S35" i="10"/>
  <c r="S38" i="10"/>
  <c r="S34" i="10"/>
  <c r="S37" i="10"/>
  <c r="S33" i="10"/>
  <c r="Q22" i="11"/>
  <c r="Q18" i="11"/>
  <c r="Q14" i="11"/>
  <c r="Q10" i="11"/>
  <c r="P23" i="11"/>
  <c r="O24" i="11"/>
  <c r="O20" i="11"/>
  <c r="O16" i="11"/>
  <c r="O12" i="11"/>
  <c r="O36" i="10"/>
  <c r="O32" i="10"/>
  <c r="O35" i="10"/>
  <c r="O38" i="10"/>
  <c r="O34" i="10"/>
  <c r="O37" i="10"/>
  <c r="O33" i="10"/>
  <c r="M20" i="11"/>
  <c r="M12" i="11"/>
  <c r="L9" i="11"/>
  <c r="N14" i="10"/>
  <c r="N10" i="10"/>
  <c r="L35" i="10"/>
  <c r="L38" i="10"/>
  <c r="L34" i="10"/>
  <c r="L37" i="10"/>
  <c r="L33" i="10"/>
  <c r="L36" i="10"/>
  <c r="L32" i="10"/>
  <c r="K29" i="10"/>
  <c r="K25" i="10"/>
  <c r="K21" i="10"/>
  <c r="K17" i="10"/>
  <c r="K13" i="10"/>
  <c r="K9" i="10"/>
  <c r="I31" i="10"/>
  <c r="I27" i="10"/>
  <c r="I23" i="10"/>
  <c r="I19" i="10"/>
  <c r="I15" i="10"/>
  <c r="I11" i="10"/>
  <c r="I7" i="10"/>
  <c r="H35" i="10"/>
  <c r="H38" i="10"/>
  <c r="H34" i="10"/>
  <c r="H37" i="10"/>
  <c r="H33" i="10"/>
  <c r="H36" i="10"/>
  <c r="H32" i="10"/>
  <c r="N35" i="18"/>
  <c r="I15" i="20" s="1"/>
  <c r="S35" i="15"/>
  <c r="N12" i="20" s="1"/>
  <c r="O35" i="15"/>
  <c r="J12" i="20" s="1"/>
  <c r="K35" i="15"/>
  <c r="F12" i="20" s="1"/>
  <c r="K36" i="10"/>
  <c r="K32" i="10"/>
  <c r="K35" i="10"/>
  <c r="K38" i="10"/>
  <c r="K34" i="10"/>
  <c r="K37" i="10"/>
  <c r="K33" i="10"/>
  <c r="I30" i="10"/>
  <c r="I26" i="10"/>
  <c r="I22" i="10"/>
  <c r="I18" i="10"/>
  <c r="I14" i="10"/>
  <c r="I10" i="10"/>
  <c r="I6" i="10"/>
  <c r="R35" i="18"/>
  <c r="M15" i="20" s="1"/>
  <c r="I35" i="18"/>
  <c r="D15" i="20" s="1"/>
  <c r="I35" i="16"/>
  <c r="D13" i="20" s="1"/>
  <c r="P35" i="15"/>
  <c r="K12" i="20" s="1"/>
  <c r="L35" i="15"/>
  <c r="G12" i="20" s="1"/>
  <c r="N37" i="10"/>
  <c r="N33" i="10"/>
  <c r="N36" i="10"/>
  <c r="N32" i="10"/>
  <c r="N35" i="10"/>
  <c r="N38" i="10"/>
  <c r="N34" i="10"/>
  <c r="L10" i="10"/>
  <c r="L6" i="10"/>
  <c r="K31" i="10"/>
  <c r="K27" i="10"/>
  <c r="K23" i="10"/>
  <c r="K19" i="10"/>
  <c r="K15" i="10"/>
  <c r="K11" i="10"/>
  <c r="K7" i="10"/>
  <c r="J36" i="10"/>
  <c r="J34" i="10"/>
  <c r="I29" i="10"/>
  <c r="I25" i="10"/>
  <c r="I21" i="10"/>
  <c r="I17" i="10"/>
  <c r="I13" i="10"/>
  <c r="I9" i="10"/>
  <c r="S35" i="18"/>
  <c r="N15" i="20" s="1"/>
  <c r="L35" i="18"/>
  <c r="G15" i="20" s="1"/>
  <c r="J35" i="16"/>
  <c r="E13" i="20" s="1"/>
  <c r="Q35" i="15"/>
  <c r="L12" i="20" s="1"/>
  <c r="M35" i="15"/>
  <c r="H12" i="20" s="1"/>
  <c r="I35" i="15"/>
  <c r="D12" i="20" s="1"/>
  <c r="I38" i="10"/>
  <c r="I34" i="10"/>
  <c r="I37" i="10"/>
  <c r="I33" i="10"/>
  <c r="I36" i="10"/>
  <c r="I32" i="10"/>
  <c r="I35" i="10"/>
  <c r="M35" i="18"/>
  <c r="H15" i="20" s="1"/>
  <c r="R35" i="15"/>
  <c r="M12" i="20" s="1"/>
  <c r="N35" i="15"/>
  <c r="I12" i="20" s="1"/>
  <c r="J35" i="15"/>
  <c r="E12" i="20" s="1"/>
  <c r="O35" i="18"/>
  <c r="J15" i="20" s="1"/>
  <c r="S4" i="18"/>
  <c r="T4" i="18"/>
  <c r="W4" i="18"/>
  <c r="U4" i="18"/>
  <c r="V4" i="18"/>
  <c r="J35" i="18"/>
  <c r="E15" i="20" s="1"/>
  <c r="J4" i="18"/>
  <c r="H35" i="18"/>
  <c r="C15" i="20" s="1"/>
  <c r="P35" i="18"/>
  <c r="K15" i="20" s="1"/>
  <c r="N4" i="18"/>
  <c r="K35" i="18"/>
  <c r="F15" i="20" s="1"/>
  <c r="K4" i="18"/>
  <c r="O4" i="18"/>
  <c r="L4" i="18"/>
  <c r="P4" i="18"/>
  <c r="I4" i="18"/>
  <c r="M4" i="18"/>
  <c r="Q4" i="18"/>
  <c r="Z35" i="22" l="1"/>
  <c r="Z35" i="23"/>
  <c r="O35" i="13"/>
  <c r="J10" i="20" s="1"/>
  <c r="Z35" i="21"/>
  <c r="Z35" i="19"/>
  <c r="J38" i="10"/>
  <c r="J33" i="10"/>
  <c r="P11" i="11"/>
  <c r="L12" i="13"/>
  <c r="L7" i="13"/>
  <c r="L17" i="13"/>
  <c r="P13" i="11"/>
  <c r="R5" i="14"/>
  <c r="P10" i="11"/>
  <c r="P35" i="13"/>
  <c r="K10" i="20" s="1"/>
  <c r="S35" i="13"/>
  <c r="N10" i="20" s="1"/>
  <c r="P12" i="11"/>
  <c r="L8" i="13"/>
  <c r="L14" i="13"/>
  <c r="L13" i="13"/>
  <c r="P17" i="11"/>
  <c r="N7" i="14"/>
  <c r="P14" i="11"/>
  <c r="K35" i="13"/>
  <c r="F10" i="20" s="1"/>
  <c r="P24" i="11"/>
  <c r="J35" i="10"/>
  <c r="J37" i="10"/>
  <c r="P15" i="11"/>
  <c r="K55" i="10"/>
  <c r="F7" i="20" s="1"/>
  <c r="P19" i="11"/>
  <c r="L15" i="13"/>
  <c r="L10" i="13"/>
  <c r="P5" i="11"/>
  <c r="P21" i="11"/>
  <c r="P18" i="11"/>
  <c r="P8" i="11"/>
  <c r="I55" i="10"/>
  <c r="D7" i="20" s="1"/>
  <c r="H35" i="12"/>
  <c r="N15" i="13"/>
  <c r="N10" i="13"/>
  <c r="N9" i="13"/>
  <c r="K7" i="14"/>
  <c r="Q55" i="10"/>
  <c r="L7" i="20" s="1"/>
  <c r="N55" i="10"/>
  <c r="I7" i="20" s="1"/>
  <c r="H35" i="13"/>
  <c r="R35" i="14"/>
  <c r="M11" i="20" s="1"/>
  <c r="R35" i="13"/>
  <c r="M10" i="20" s="1"/>
  <c r="N16" i="13"/>
  <c r="N11" i="13"/>
  <c r="N6" i="13"/>
  <c r="N5" i="13"/>
  <c r="J35" i="13"/>
  <c r="E10" i="20" s="1"/>
  <c r="R55" i="10"/>
  <c r="M7" i="20" s="1"/>
  <c r="S55" i="10"/>
  <c r="N7" i="20" s="1"/>
  <c r="S35" i="14"/>
  <c r="N11" i="20" s="1"/>
  <c r="K6" i="14"/>
  <c r="K35" i="14" s="1"/>
  <c r="F11" i="20" s="1"/>
  <c r="J6" i="10"/>
  <c r="J10" i="10"/>
  <c r="J14" i="10"/>
  <c r="J18" i="10"/>
  <c r="J22" i="10"/>
  <c r="J26" i="10"/>
  <c r="J30" i="10"/>
  <c r="J7" i="10"/>
  <c r="J11" i="10"/>
  <c r="J15" i="10"/>
  <c r="J19" i="10"/>
  <c r="J23" i="10"/>
  <c r="J27" i="10"/>
  <c r="J31" i="10"/>
  <c r="J8" i="10"/>
  <c r="J12" i="10"/>
  <c r="J16" i="10"/>
  <c r="J20" i="10"/>
  <c r="J24" i="10"/>
  <c r="J28" i="10"/>
  <c r="J13" i="10"/>
  <c r="J29" i="10"/>
  <c r="J17" i="10"/>
  <c r="J5" i="10"/>
  <c r="J21" i="10"/>
  <c r="J9" i="10"/>
  <c r="J25" i="10"/>
  <c r="A1" i="14"/>
  <c r="G5" i="20"/>
  <c r="H35" i="11"/>
  <c r="C8" i="20" s="1"/>
  <c r="L55" i="10"/>
  <c r="G7" i="20" s="1"/>
  <c r="H55" i="10"/>
  <c r="O35" i="11"/>
  <c r="J8" i="20" s="1"/>
  <c r="S35" i="11"/>
  <c r="N8" i="20" s="1"/>
  <c r="N12" i="13"/>
  <c r="N7" i="13"/>
  <c r="O55" i="10"/>
  <c r="J7" i="20" s="1"/>
  <c r="C10" i="20"/>
  <c r="C9" i="20"/>
  <c r="R35" i="12"/>
  <c r="M9" i="20" s="1"/>
  <c r="M35" i="11"/>
  <c r="H8" i="20" s="1"/>
  <c r="Q5" i="14"/>
  <c r="Q6" i="14"/>
  <c r="Q7" i="14"/>
  <c r="M7" i="13"/>
  <c r="M11" i="13"/>
  <c r="M15" i="13"/>
  <c r="M8" i="13"/>
  <c r="M12" i="13"/>
  <c r="M16" i="13"/>
  <c r="M5" i="13"/>
  <c r="M9" i="13"/>
  <c r="M13" i="13"/>
  <c r="M17" i="13"/>
  <c r="M6" i="13"/>
  <c r="M10" i="13"/>
  <c r="M14" i="13"/>
  <c r="I8" i="12"/>
  <c r="I12" i="12"/>
  <c r="I16" i="12"/>
  <c r="I20" i="12"/>
  <c r="I5" i="12"/>
  <c r="I9" i="12"/>
  <c r="I13" i="12"/>
  <c r="I17" i="12"/>
  <c r="I21" i="12"/>
  <c r="I6" i="12"/>
  <c r="I10" i="12"/>
  <c r="I14" i="12"/>
  <c r="I18" i="12"/>
  <c r="I22" i="12"/>
  <c r="I11" i="12"/>
  <c r="I15" i="12"/>
  <c r="I19" i="12"/>
  <c r="I7" i="12"/>
  <c r="I23" i="12"/>
  <c r="C16" i="20"/>
  <c r="O16" i="20" s="1"/>
  <c r="V16" i="20" s="1"/>
  <c r="N35" i="11"/>
  <c r="I8" i="20" s="1"/>
  <c r="T35" i="17"/>
  <c r="C14" i="20"/>
  <c r="O14" i="20" s="1"/>
  <c r="V14" i="20" s="1"/>
  <c r="T35" i="16"/>
  <c r="C13" i="20"/>
  <c r="O13" i="20" s="1"/>
  <c r="V13" i="20" s="1"/>
  <c r="J35" i="11"/>
  <c r="E8" i="20" s="1"/>
  <c r="M5" i="14"/>
  <c r="M6" i="14"/>
  <c r="M7" i="14"/>
  <c r="I8" i="13"/>
  <c r="I12" i="13"/>
  <c r="I16" i="13"/>
  <c r="I5" i="13"/>
  <c r="I9" i="13"/>
  <c r="I13" i="13"/>
  <c r="I17" i="13"/>
  <c r="I6" i="13"/>
  <c r="I10" i="13"/>
  <c r="I14" i="13"/>
  <c r="I15" i="13"/>
  <c r="I7" i="13"/>
  <c r="I11" i="13"/>
  <c r="C18" i="20"/>
  <c r="O18" i="20" s="1"/>
  <c r="V18" i="20" s="1"/>
  <c r="S35" i="12"/>
  <c r="N9" i="20" s="1"/>
  <c r="C17" i="20"/>
  <c r="O17" i="20" s="1"/>
  <c r="V17" i="20" s="1"/>
  <c r="P35" i="12"/>
  <c r="K9" i="20" s="1"/>
  <c r="K35" i="11"/>
  <c r="F8" i="20" s="1"/>
  <c r="J35" i="14"/>
  <c r="E11" i="20" s="1"/>
  <c r="J35" i="12"/>
  <c r="E9" i="20" s="1"/>
  <c r="M55" i="10"/>
  <c r="H7" i="20" s="1"/>
  <c r="Q35" i="11"/>
  <c r="L8" i="20" s="1"/>
  <c r="I5" i="14"/>
  <c r="I6" i="14"/>
  <c r="I7" i="14"/>
  <c r="Q8" i="12"/>
  <c r="Q12" i="12"/>
  <c r="Q16" i="12"/>
  <c r="Q20" i="12"/>
  <c r="Q5" i="12"/>
  <c r="Q9" i="12"/>
  <c r="Q13" i="12"/>
  <c r="Q17" i="12"/>
  <c r="Q21" i="12"/>
  <c r="Q6" i="12"/>
  <c r="Q10" i="12"/>
  <c r="Q14" i="12"/>
  <c r="Q18" i="12"/>
  <c r="Q22" i="12"/>
  <c r="Q11" i="12"/>
  <c r="Q15" i="12"/>
  <c r="Q19" i="12"/>
  <c r="Q7" i="12"/>
  <c r="Q23" i="12"/>
  <c r="P35" i="14"/>
  <c r="K11" i="20" s="1"/>
  <c r="L35" i="12"/>
  <c r="G9" i="20" s="1"/>
  <c r="T35" i="15"/>
  <c r="C12" i="20"/>
  <c r="O12" i="20" s="1"/>
  <c r="V12" i="20" s="1"/>
  <c r="C19" i="20"/>
  <c r="O19" i="20" s="1"/>
  <c r="V19" i="20" s="1"/>
  <c r="R35" i="11"/>
  <c r="M8" i="20" s="1"/>
  <c r="L35" i="14"/>
  <c r="G11" i="20" s="1"/>
  <c r="I35" i="11"/>
  <c r="D8" i="20" s="1"/>
  <c r="C11" i="20"/>
  <c r="N35" i="14"/>
  <c r="I11" i="20" s="1"/>
  <c r="N35" i="12"/>
  <c r="I9" i="20" s="1"/>
  <c r="L35" i="11"/>
  <c r="G8" i="20" s="1"/>
  <c r="Q7" i="13"/>
  <c r="Q11" i="13"/>
  <c r="Q15" i="13"/>
  <c r="Q8" i="13"/>
  <c r="Q12" i="13"/>
  <c r="Q16" i="13"/>
  <c r="Q5" i="13"/>
  <c r="Q9" i="13"/>
  <c r="Q13" i="13"/>
  <c r="Q17" i="13"/>
  <c r="Q6" i="13"/>
  <c r="Q10" i="13"/>
  <c r="Q14" i="13"/>
  <c r="M8" i="12"/>
  <c r="M12" i="12"/>
  <c r="M16" i="12"/>
  <c r="M20" i="12"/>
  <c r="M5" i="12"/>
  <c r="M9" i="12"/>
  <c r="M13" i="12"/>
  <c r="M17" i="12"/>
  <c r="M21" i="12"/>
  <c r="M6" i="12"/>
  <c r="M10" i="12"/>
  <c r="M14" i="12"/>
  <c r="M18" i="12"/>
  <c r="M22" i="12"/>
  <c r="M11" i="12"/>
  <c r="M15" i="12"/>
  <c r="M19" i="12"/>
  <c r="M7" i="12"/>
  <c r="M23" i="12"/>
  <c r="K35" i="12"/>
  <c r="F9" i="20" s="1"/>
  <c r="O35" i="12"/>
  <c r="J9" i="20" s="1"/>
  <c r="P55" i="10"/>
  <c r="K7" i="20" s="1"/>
  <c r="O35" i="14"/>
  <c r="J11" i="20" s="1"/>
  <c r="Z35" i="18"/>
  <c r="U20" i="20" s="1"/>
  <c r="O15" i="20"/>
  <c r="V15" i="20" s="1"/>
  <c r="L35" i="13" l="1"/>
  <c r="G10" i="20" s="1"/>
  <c r="P35" i="11"/>
  <c r="K8" i="20" s="1"/>
  <c r="K20" i="20" s="1"/>
  <c r="J55" i="10"/>
  <c r="E7" i="20" s="1"/>
  <c r="E20" i="20" s="1"/>
  <c r="F20" i="20"/>
  <c r="G20" i="20"/>
  <c r="N20" i="20"/>
  <c r="C7" i="20"/>
  <c r="N35" i="13"/>
  <c r="I10" i="20" s="1"/>
  <c r="I20" i="20" s="1"/>
  <c r="J20" i="20"/>
  <c r="Q35" i="14"/>
  <c r="L11" i="20" s="1"/>
  <c r="M20" i="20"/>
  <c r="M35" i="14"/>
  <c r="H11" i="20" s="1"/>
  <c r="A1" i="15"/>
  <c r="H5" i="20"/>
  <c r="I35" i="14"/>
  <c r="M35" i="12"/>
  <c r="H9" i="20" s="1"/>
  <c r="Q35" i="12"/>
  <c r="L9" i="20" s="1"/>
  <c r="I35" i="13"/>
  <c r="M35" i="13"/>
  <c r="H10" i="20" s="1"/>
  <c r="O8" i="20"/>
  <c r="V8" i="20" s="1"/>
  <c r="C20" i="20"/>
  <c r="Q35" i="13"/>
  <c r="L10" i="20" s="1"/>
  <c r="I35" i="12"/>
  <c r="T35" i="11" l="1"/>
  <c r="O7" i="20"/>
  <c r="V7" i="20" s="1"/>
  <c r="T55" i="10"/>
  <c r="L20" i="20"/>
  <c r="H20" i="20"/>
  <c r="A1" i="16"/>
  <c r="I5" i="20"/>
  <c r="D10" i="20"/>
  <c r="O10" i="20" s="1"/>
  <c r="V10" i="20" s="1"/>
  <c r="T35" i="13"/>
  <c r="D9" i="20"/>
  <c r="T35" i="12"/>
  <c r="D11" i="20"/>
  <c r="O11" i="20" s="1"/>
  <c r="T35" i="14"/>
  <c r="V11" i="20" l="1"/>
  <c r="A1" i="17"/>
  <c r="J5" i="20"/>
  <c r="D20" i="20"/>
  <c r="O9" i="20"/>
  <c r="V9" i="20" s="1"/>
  <c r="O20" i="20" l="1"/>
  <c r="V20" i="20" s="1"/>
  <c r="A1" i="18"/>
  <c r="K5" i="20"/>
  <c r="A1" i="19" l="1"/>
  <c r="L5" i="20"/>
  <c r="A1" i="21" l="1"/>
  <c r="M5" i="20"/>
  <c r="N5" i="20" l="1"/>
  <c r="O5" i="20" s="1"/>
  <c r="A1" i="22"/>
  <c r="A1" i="23" l="1"/>
  <c r="P5" i="20"/>
  <c r="Q5" i="20" s="1"/>
  <c r="R5" i="20" s="1"/>
  <c r="S5" i="20" s="1"/>
  <c r="T5" i="20" s="1"/>
  <c r="U5" i="20" s="1"/>
</calcChain>
</file>

<file path=xl/comments1.xml><?xml version="1.0" encoding="utf-8"?>
<comments xmlns="http://schemas.openxmlformats.org/spreadsheetml/2006/main">
  <authors>
    <author>Shino Abe</author>
  </authors>
  <commentList>
    <comment ref="A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受取人のふりがなを入力してください。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企業名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銀行名等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Shino Abe</author>
  </authors>
  <commentList>
    <comment ref="A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会社名を入力してください。</t>
        </r>
      </text>
    </comment>
    <comment ref="H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決算月を入力してください。
（入力例：‘2016/3/31’）
全てのシートに反映されます。</t>
        </r>
      </text>
    </comment>
  </commentList>
</comments>
</file>

<file path=xl/sharedStrings.xml><?xml version="1.0" encoding="utf-8"?>
<sst xmlns="http://schemas.openxmlformats.org/spreadsheetml/2006/main" count="182" uniqueCount="46">
  <si>
    <t>受取人・支払人</t>
    <rPh sb="0" eb="2">
      <t>ウケトリ</t>
    </rPh>
    <rPh sb="2" eb="3">
      <t>ニン</t>
    </rPh>
    <rPh sb="4" eb="6">
      <t>シハライ</t>
    </rPh>
    <rPh sb="6" eb="7">
      <t>ニン</t>
    </rPh>
    <phoneticPr fontId="2"/>
  </si>
  <si>
    <t>手形日付</t>
    <rPh sb="0" eb="2">
      <t>テガタ</t>
    </rPh>
    <rPh sb="2" eb="4">
      <t>ヒヅケ</t>
    </rPh>
    <phoneticPr fontId="2"/>
  </si>
  <si>
    <t>支払先</t>
    <rPh sb="0" eb="2">
      <t>シハライ</t>
    </rPh>
    <rPh sb="2" eb="3">
      <t>サキ</t>
    </rPh>
    <phoneticPr fontId="2"/>
  </si>
  <si>
    <t>ふりがな</t>
    <phoneticPr fontId="2"/>
  </si>
  <si>
    <t>日</t>
    <rPh sb="0" eb="1">
      <t>ヒ</t>
    </rPh>
    <phoneticPr fontId="2"/>
  </si>
  <si>
    <t>摘要</t>
    <rPh sb="0" eb="2">
      <t>テキヨウ</t>
    </rPh>
    <phoneticPr fontId="2"/>
  </si>
  <si>
    <t>手形期日</t>
    <rPh sb="0" eb="2">
      <t>テガタ</t>
    </rPh>
    <rPh sb="2" eb="4">
      <t>キジツ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</si>
  <si>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</si>
  <si>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</si>
  <si>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受取手形明細表</t>
    <rPh sb="0" eb="2">
      <t>ウケトリ</t>
    </rPh>
    <rPh sb="2" eb="4">
      <t>テガタ</t>
    </rPh>
    <rPh sb="4" eb="7">
      <t>メイサイヒョウ</t>
    </rPh>
    <phoneticPr fontId="2"/>
  </si>
  <si>
    <t>計</t>
    <rPh sb="0" eb="1">
      <t>ケイ</t>
    </rPh>
    <phoneticPr fontId="2"/>
  </si>
  <si>
    <t>期　　　　　　　　　　月</t>
    <rPh sb="0" eb="1">
      <t>キ</t>
    </rPh>
    <rPh sb="11" eb="12">
      <t>ゲツ</t>
    </rPh>
    <phoneticPr fontId="2"/>
  </si>
  <si>
    <t>発生月</t>
    <rPh sb="0" eb="2">
      <t>ハッセイ</t>
    </rPh>
    <rPh sb="2" eb="3">
      <t>ヅキ</t>
    </rPh>
    <phoneticPr fontId="2"/>
  </si>
  <si>
    <t>手形期月</t>
    <rPh sb="0" eb="2">
      <t>テガタ</t>
    </rPh>
    <rPh sb="2" eb="3">
      <t>キ</t>
    </rPh>
    <rPh sb="3" eb="4">
      <t>ゲツ</t>
    </rPh>
    <phoneticPr fontId="2"/>
  </si>
  <si>
    <t>月日</t>
    <rPh sb="0" eb="2">
      <t>ガッピ</t>
    </rPh>
    <phoneticPr fontId="2"/>
  </si>
  <si>
    <t>合　計</t>
    <rPh sb="0" eb="1">
      <t>ア</t>
    </rPh>
    <rPh sb="2" eb="3">
      <t>ケイ</t>
    </rPh>
    <phoneticPr fontId="2"/>
  </si>
  <si>
    <t>受取手形期日　月別合計表</t>
    <rPh sb="0" eb="2">
      <t>ウケトリ</t>
    </rPh>
    <rPh sb="2" eb="4">
      <t>テガタ</t>
    </rPh>
    <rPh sb="4" eb="5">
      <t>キ</t>
    </rPh>
    <rPh sb="5" eb="6">
      <t>ヒ</t>
    </rPh>
    <rPh sb="7" eb="9">
      <t>ツキベツ</t>
    </rPh>
    <rPh sb="9" eb="11">
      <t>ゴウケイ</t>
    </rPh>
    <rPh sb="11" eb="12">
      <t>ヒョウ</t>
    </rPh>
    <phoneticPr fontId="2"/>
  </si>
  <si>
    <t>受取人・支払人リスト</t>
    <rPh sb="0" eb="2">
      <t>ウケトリ</t>
    </rPh>
    <rPh sb="2" eb="3">
      <t>ニン</t>
    </rPh>
    <rPh sb="4" eb="6">
      <t>シハライ</t>
    </rPh>
    <rPh sb="6" eb="7">
      <t>ニン</t>
    </rPh>
    <phoneticPr fontId="2"/>
  </si>
  <si>
    <t>期　　　　月　　（　今　　　　期　）</t>
    <rPh sb="0" eb="1">
      <t>キ</t>
    </rPh>
    <rPh sb="5" eb="6">
      <t>ゲツ</t>
    </rPh>
    <rPh sb="10" eb="11">
      <t>イマ</t>
    </rPh>
    <rPh sb="15" eb="16">
      <t>キ</t>
    </rPh>
    <phoneticPr fontId="2"/>
  </si>
  <si>
    <t>期　　月　（ 来　　期 ）</t>
    <rPh sb="0" eb="1">
      <t>キ</t>
    </rPh>
    <rPh sb="3" eb="4">
      <t>ゲツ</t>
    </rPh>
    <rPh sb="7" eb="8">
      <t>キ</t>
    </rPh>
    <rPh sb="10" eb="11">
      <t>キ</t>
    </rPh>
    <phoneticPr fontId="2"/>
  </si>
  <si>
    <t>合計</t>
    <rPh sb="0" eb="2">
      <t>ゴウケイ</t>
    </rPh>
    <phoneticPr fontId="2"/>
  </si>
  <si>
    <t>○○株式会社</t>
    <rPh sb="2" eb="6">
      <t>カブシキガイシャ</t>
    </rPh>
    <phoneticPr fontId="2"/>
  </si>
  <si>
    <t>操作説明</t>
    <rPh sb="0" eb="2">
      <t>ソウサ</t>
    </rPh>
    <rPh sb="2" eb="4">
      <t>セツメイ</t>
    </rPh>
    <phoneticPr fontId="2"/>
  </si>
  <si>
    <t>　　　頭文字5～6文字のみ入力でも構いません。</t>
    <rPh sb="3" eb="4">
      <t>アタマ</t>
    </rPh>
    <rPh sb="4" eb="6">
      <t>モジ</t>
    </rPh>
    <rPh sb="9" eb="11">
      <t>モジ</t>
    </rPh>
    <rPh sb="13" eb="15">
      <t>ニュウリョク</t>
    </rPh>
    <rPh sb="17" eb="18">
      <t>カマ</t>
    </rPh>
    <phoneticPr fontId="2"/>
  </si>
  <si>
    <t>　　※ふりがなは、リストを選択しやすいように昇順にする際使用するだけですので、全て入力ではなく、</t>
    <rPh sb="13" eb="15">
      <t>センタク</t>
    </rPh>
    <rPh sb="22" eb="24">
      <t>ショウジュン</t>
    </rPh>
    <rPh sb="27" eb="28">
      <t>サイ</t>
    </rPh>
    <rPh sb="28" eb="30">
      <t>シヨウ</t>
    </rPh>
    <rPh sb="39" eb="40">
      <t>スベ</t>
    </rPh>
    <rPh sb="41" eb="43">
      <t>ニュウリョク</t>
    </rPh>
    <phoneticPr fontId="2"/>
  </si>
  <si>
    <t>←この表に前もって入力してください。各シートの「受取人・支払人」のプルダウンメニューに反映されます。</t>
    <rPh sb="3" eb="4">
      <t>ヒョウ</t>
    </rPh>
    <rPh sb="5" eb="6">
      <t>マエ</t>
    </rPh>
    <rPh sb="9" eb="11">
      <t>ニュウリョク</t>
    </rPh>
    <rPh sb="18" eb="19">
      <t>カク</t>
    </rPh>
    <rPh sb="24" eb="26">
      <t>ウケトリ</t>
    </rPh>
    <rPh sb="26" eb="27">
      <t>ニン</t>
    </rPh>
    <rPh sb="28" eb="30">
      <t>シハライ</t>
    </rPh>
    <rPh sb="30" eb="31">
      <t>ニン</t>
    </rPh>
    <rPh sb="43" eb="45">
      <t>ハンエイ</t>
    </rPh>
    <phoneticPr fontId="2"/>
  </si>
  <si>
    <t>　　　・項目“月日”、“手形日付”、“手形期日”は、日にちを入力してください。</t>
    <rPh sb="4" eb="6">
      <t>コウモク</t>
    </rPh>
    <rPh sb="7" eb="9">
      <t>ガッピ</t>
    </rPh>
    <rPh sb="12" eb="14">
      <t>テガタ</t>
    </rPh>
    <rPh sb="14" eb="16">
      <t>ヒヅケ</t>
    </rPh>
    <rPh sb="19" eb="21">
      <t>テガタ</t>
    </rPh>
    <rPh sb="21" eb="23">
      <t>キジツ</t>
    </rPh>
    <rPh sb="26" eb="27">
      <t>ヒ</t>
    </rPh>
    <rPh sb="30" eb="32">
      <t>ニュウリョク</t>
    </rPh>
    <phoneticPr fontId="2"/>
  </si>
  <si>
    <t>　　　　　※“受取人・支払人”のプルダウンメニューのリストは、シート“支払人”に入力した情報が表示されます。</t>
    <rPh sb="7" eb="9">
      <t>ウケトリ</t>
    </rPh>
    <rPh sb="9" eb="10">
      <t>ニン</t>
    </rPh>
    <rPh sb="11" eb="13">
      <t>シハライ</t>
    </rPh>
    <rPh sb="13" eb="14">
      <t>ニン</t>
    </rPh>
    <rPh sb="35" eb="37">
      <t>シハライ</t>
    </rPh>
    <rPh sb="37" eb="38">
      <t>ニン</t>
    </rPh>
    <rPh sb="40" eb="42">
      <t>ニュウリョク</t>
    </rPh>
    <rPh sb="44" eb="46">
      <t>ジョウホウ</t>
    </rPh>
    <rPh sb="47" eb="49">
      <t>ヒョウジ</t>
    </rPh>
    <phoneticPr fontId="2"/>
  </si>
  <si>
    <t>　　　ふりがな順に並び順を変更したい場合、項目“ふりがな”の右側にあるプルダウンメニューをクリックし、</t>
    <rPh sb="7" eb="8">
      <t>ジュン</t>
    </rPh>
    <rPh sb="9" eb="10">
      <t>ナラ</t>
    </rPh>
    <rPh sb="11" eb="12">
      <t>ジュン</t>
    </rPh>
    <rPh sb="13" eb="15">
      <t>ヘンコウ</t>
    </rPh>
    <rPh sb="18" eb="20">
      <t>バアイ</t>
    </rPh>
    <rPh sb="21" eb="23">
      <t>コウモク</t>
    </rPh>
    <rPh sb="30" eb="32">
      <t>ミギガワ</t>
    </rPh>
    <phoneticPr fontId="2"/>
  </si>
  <si>
    <t>　　　「昇順(S)」を選択してください。</t>
    <rPh sb="4" eb="6">
      <t>ショウジュン</t>
    </rPh>
    <rPh sb="11" eb="13">
      <t>センタク</t>
    </rPh>
    <phoneticPr fontId="2"/>
  </si>
  <si>
    <t>　　　　　※“摘要”のプルダウンメニューのリストは、「売上」「加工収入」固定になっております。変更したい場合は、</t>
    <rPh sb="7" eb="9">
      <t>テキヨウ</t>
    </rPh>
    <rPh sb="27" eb="29">
      <t>ウリアゲ</t>
    </rPh>
    <rPh sb="31" eb="33">
      <t>カコウ</t>
    </rPh>
    <rPh sb="33" eb="35">
      <t>シュウニュウ</t>
    </rPh>
    <rPh sb="36" eb="38">
      <t>コテイ</t>
    </rPh>
    <rPh sb="47" eb="49">
      <t>ヘンコウ</t>
    </rPh>
    <rPh sb="52" eb="54">
      <t>バアイ</t>
    </rPh>
    <phoneticPr fontId="2"/>
  </si>
  <si>
    <t>①まず、Excelの[ファイル]-[オプション]画面を開き、ブックの計算を“自動”になっていることを確認してください。</t>
    <rPh sb="24" eb="26">
      <t>ガメン</t>
    </rPh>
    <rPh sb="27" eb="28">
      <t>ヒラ</t>
    </rPh>
    <rPh sb="34" eb="36">
      <t>ケイサン</t>
    </rPh>
    <rPh sb="38" eb="40">
      <t>ジドウ</t>
    </rPh>
    <rPh sb="50" eb="52">
      <t>カクニン</t>
    </rPh>
    <phoneticPr fontId="2"/>
  </si>
  <si>
    <t>　　　　　　[データ]-[入力規則]画面より変更してください。</t>
    <rPh sb="13" eb="15">
      <t>ニュウリョク</t>
    </rPh>
    <rPh sb="15" eb="17">
      <t>キソク</t>
    </rPh>
    <rPh sb="18" eb="20">
      <t>ガメン</t>
    </rPh>
    <rPh sb="22" eb="24">
      <t>ヘンコウ</t>
    </rPh>
    <phoneticPr fontId="2"/>
  </si>
  <si>
    <t>⑤シート“月1”以降も④と同じように入力していってください。</t>
    <rPh sb="5" eb="6">
      <t>ツキ</t>
    </rPh>
    <rPh sb="8" eb="10">
      <t>イコウ</t>
    </rPh>
    <rPh sb="13" eb="14">
      <t>オナ</t>
    </rPh>
    <rPh sb="18" eb="20">
      <t>ニュウリョク</t>
    </rPh>
    <phoneticPr fontId="2"/>
  </si>
  <si>
    <t>　　　例）決算期がH29年4月～H30年3月の場合、H1に「2018/3/31」と入力のこと。</t>
    <rPh sb="3" eb="4">
      <t>レイ</t>
    </rPh>
    <rPh sb="5" eb="8">
      <t>ケッサンキ</t>
    </rPh>
    <rPh sb="12" eb="13">
      <t>ネン</t>
    </rPh>
    <rPh sb="14" eb="15">
      <t>ガツ</t>
    </rPh>
    <rPh sb="19" eb="20">
      <t>ネン</t>
    </rPh>
    <rPh sb="21" eb="22">
      <t>ガツ</t>
    </rPh>
    <rPh sb="23" eb="25">
      <t>バアイ</t>
    </rPh>
    <rPh sb="41" eb="43">
      <t>ニュウリョク</t>
    </rPh>
    <phoneticPr fontId="2"/>
  </si>
  <si>
    <t>③“支払人”シートに、受取手形の受取人（支払人）と発行先（支払先）を入力してください。</t>
    <rPh sb="2" eb="4">
      <t>シハライ</t>
    </rPh>
    <rPh sb="4" eb="5">
      <t>ニン</t>
    </rPh>
    <rPh sb="11" eb="13">
      <t>ウケトリ</t>
    </rPh>
    <rPh sb="13" eb="15">
      <t>テガタ</t>
    </rPh>
    <rPh sb="16" eb="18">
      <t>ウケトリ</t>
    </rPh>
    <rPh sb="18" eb="19">
      <t>ニン</t>
    </rPh>
    <rPh sb="20" eb="22">
      <t>シハライ</t>
    </rPh>
    <rPh sb="22" eb="23">
      <t>ニン</t>
    </rPh>
    <rPh sb="25" eb="27">
      <t>ハッコウ</t>
    </rPh>
    <rPh sb="27" eb="28">
      <t>サキ</t>
    </rPh>
    <rPh sb="29" eb="31">
      <t>シハライ</t>
    </rPh>
    <rPh sb="31" eb="32">
      <t>サキ</t>
    </rPh>
    <rPh sb="34" eb="36">
      <t>ニュウリョク</t>
    </rPh>
    <phoneticPr fontId="2"/>
  </si>
  <si>
    <t>②“年間”シートのセルA1に会社名を、H1に、今期の決算期を入力してください。</t>
    <rPh sb="2" eb="4">
      <t>ネンカン</t>
    </rPh>
    <rPh sb="14" eb="17">
      <t>カイシャメイ</t>
    </rPh>
    <rPh sb="23" eb="25">
      <t>コンキ</t>
    </rPh>
    <rPh sb="26" eb="28">
      <t>ケッサン</t>
    </rPh>
    <rPh sb="30" eb="32">
      <t>ニュウリョク</t>
    </rPh>
    <phoneticPr fontId="2"/>
  </si>
  <si>
    <t>　　※期間のシート名（“月1”～“月12”）は、各自、分かりやすいように変更して構いません。</t>
    <rPh sb="3" eb="5">
      <t>キカン</t>
    </rPh>
    <rPh sb="9" eb="10">
      <t>メイ</t>
    </rPh>
    <rPh sb="12" eb="13">
      <t>ツキ</t>
    </rPh>
    <rPh sb="17" eb="18">
      <t>ツキ</t>
    </rPh>
    <rPh sb="24" eb="26">
      <t>カクジ</t>
    </rPh>
    <rPh sb="27" eb="28">
      <t>ワ</t>
    </rPh>
    <rPh sb="36" eb="38">
      <t>ヘンコウ</t>
    </rPh>
    <rPh sb="40" eb="41">
      <t>カマ</t>
    </rPh>
    <phoneticPr fontId="2"/>
  </si>
  <si>
    <t>④“期間以前”シートには、手形期日が今期に入っている場合、情報を入力してください。</t>
    <rPh sb="2" eb="4">
      <t>キカン</t>
    </rPh>
    <rPh sb="4" eb="6">
      <t>イゼン</t>
    </rPh>
    <rPh sb="13" eb="15">
      <t>テガタ</t>
    </rPh>
    <rPh sb="15" eb="17">
      <t>キジツ</t>
    </rPh>
    <rPh sb="18" eb="20">
      <t>コンキ</t>
    </rPh>
    <rPh sb="21" eb="22">
      <t>ハイ</t>
    </rPh>
    <rPh sb="26" eb="28">
      <t>バアイ</t>
    </rPh>
    <rPh sb="29" eb="31">
      <t>ジョウホウ</t>
    </rPh>
    <rPh sb="32" eb="34">
      <t>ニュウリョク</t>
    </rPh>
    <phoneticPr fontId="2"/>
  </si>
  <si>
    <t>　　　　　　例）今年ならば「4/1」、年が異なる場合「2018/12/1」</t>
    <phoneticPr fontId="2"/>
  </si>
  <si>
    <t>　　※シート“月8”～“月12”以降は、手形期日を考慮し、18か月分の期月に対応しております。</t>
    <rPh sb="12" eb="13">
      <t>ツキ</t>
    </rPh>
    <rPh sb="16" eb="18">
      <t>イコウ</t>
    </rPh>
    <rPh sb="20" eb="22">
      <t>テガタ</t>
    </rPh>
    <rPh sb="22" eb="24">
      <t>キジツ</t>
    </rPh>
    <rPh sb="25" eb="27">
      <t>コウリョ</t>
    </rPh>
    <rPh sb="32" eb="34">
      <t>ゲツブン</t>
    </rPh>
    <rPh sb="35" eb="36">
      <t>キ</t>
    </rPh>
    <rPh sb="36" eb="37">
      <t>ゲツ</t>
    </rPh>
    <rPh sb="38" eb="40">
      <t>タイオウ</t>
    </rPh>
    <phoneticPr fontId="2"/>
  </si>
  <si>
    <t>※背景が薄グレーの項目“支払先”、“期月”は、自動で表示されるよう計算式（関数）が入っておりますので、</t>
    <rPh sb="1" eb="3">
      <t>ハイケイ</t>
    </rPh>
    <rPh sb="4" eb="5">
      <t>ウス</t>
    </rPh>
    <rPh sb="9" eb="11">
      <t>コウモク</t>
    </rPh>
    <rPh sb="12" eb="14">
      <t>シハライ</t>
    </rPh>
    <rPh sb="14" eb="15">
      <t>サキ</t>
    </rPh>
    <rPh sb="18" eb="19">
      <t>キ</t>
    </rPh>
    <rPh sb="19" eb="20">
      <t>ゲツ</t>
    </rPh>
    <rPh sb="23" eb="25">
      <t>ジドウ</t>
    </rPh>
    <rPh sb="26" eb="28">
      <t>ヒョウジ</t>
    </rPh>
    <rPh sb="33" eb="36">
      <t>ケイサンシキ</t>
    </rPh>
    <rPh sb="37" eb="39">
      <t>カンスウ</t>
    </rPh>
    <rPh sb="41" eb="42">
      <t>ハイ</t>
    </rPh>
    <phoneticPr fontId="2"/>
  </si>
  <si>
    <t>　　　・項目“摘要”、“受取人・支払人”は、セル右に表示されるボタンをクリックし、項目から選択してください。</t>
    <rPh sb="4" eb="6">
      <t>コウモク</t>
    </rPh>
    <rPh sb="7" eb="9">
      <t>テキヨウ</t>
    </rPh>
    <rPh sb="12" eb="14">
      <t>ウケトリ</t>
    </rPh>
    <rPh sb="14" eb="15">
      <t>ニン</t>
    </rPh>
    <rPh sb="16" eb="18">
      <t>シハライ</t>
    </rPh>
    <rPh sb="18" eb="19">
      <t>ニン</t>
    </rPh>
    <rPh sb="24" eb="25">
      <t>ミギ</t>
    </rPh>
    <rPh sb="26" eb="28">
      <t>ヒョウジ</t>
    </rPh>
    <rPh sb="41" eb="43">
      <t>コウモク</t>
    </rPh>
    <rPh sb="45" eb="47">
      <t>センタク</t>
    </rPh>
    <phoneticPr fontId="2"/>
  </si>
  <si>
    <t>　間違って式を削除することのないようお願いします。</t>
    <rPh sb="7" eb="9">
      <t>サクジョ</t>
    </rPh>
    <rPh sb="19" eb="20">
      <t>ネガ</t>
    </rPh>
    <phoneticPr fontId="2"/>
  </si>
  <si>
    <t>※本ファイルは一年間で区切り、来期のデータを入力したい場合は、新たにファイルを作成し、日にちを変更して</t>
    <rPh sb="1" eb="2">
      <t>ホン</t>
    </rPh>
    <rPh sb="7" eb="8">
      <t>イチ</t>
    </rPh>
    <rPh sb="8" eb="10">
      <t>ネンカン</t>
    </rPh>
    <rPh sb="11" eb="13">
      <t>クギ</t>
    </rPh>
    <rPh sb="15" eb="17">
      <t>ライキ</t>
    </rPh>
    <rPh sb="22" eb="24">
      <t>ニュウリョク</t>
    </rPh>
    <rPh sb="27" eb="29">
      <t>バアイ</t>
    </rPh>
    <rPh sb="31" eb="32">
      <t>アラ</t>
    </rPh>
    <rPh sb="39" eb="41">
      <t>サクセイ</t>
    </rPh>
    <rPh sb="43" eb="44">
      <t>ヒ</t>
    </rPh>
    <rPh sb="47" eb="49">
      <t>ヘンコウ</t>
    </rPh>
    <phoneticPr fontId="2"/>
  </si>
  <si>
    <t>　お使いください。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</si>
</sst>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[$-411]ge&quot;年&quot;m&quot;月&quot;"/>
    <numFmt numFmtId="177" formatCode="yyyy&quot;年&quot;m&quot;月～&quot;"/>
    <numFmt numFmtId="178" formatCode="yyyy&quot;年&quot;m&quot;月決算&quot;"/>
    <numFmt numFmtId="179" formatCode="yyyy&quot;年&quot;m&quot;月期計&quot;"/>
    <numFmt numFmtId="180" formatCode="yyyy&quot;年&quot;m&quot;月以前&quot;"/>
    <numFmt numFmtId="181" formatCode="yyyy\.m"/>
    <numFmt numFmtId="182" formatCode="yy\.m\.d"/>
    <numFmt numFmtId="183" formatCode="yyyy&quot;年&quot;m&quot;月以前発生&quot;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4" tint="-0.249977111117893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4" tint="-0.249977111117893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56" fontId="0" fillId="0" borderId="7" xfId="0" applyNumberFormat="1" applyBorder="1">
      <alignment vertical="center"/>
    </xf>
    <xf numFmtId="56" fontId="0" fillId="0" borderId="11" xfId="0" applyNumberFormat="1" applyBorder="1">
      <alignment vertical="center"/>
    </xf>
    <xf numFmtId="38" fontId="0" fillId="0" borderId="7" xfId="1" applyFont="1" applyBorder="1">
      <alignment vertical="center"/>
    </xf>
    <xf numFmtId="38" fontId="0" fillId="0" borderId="8" xfId="1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3" fillId="0" borderId="0" xfId="0" applyFont="1">
      <alignment vertical="center"/>
    </xf>
    <xf numFmtId="14" fontId="0" fillId="0" borderId="0" xfId="0" applyNumberFormat="1">
      <alignment vertical="center"/>
    </xf>
    <xf numFmtId="38" fontId="4" fillId="0" borderId="14" xfId="1" applyFont="1" applyBorder="1">
      <alignment vertical="center"/>
    </xf>
    <xf numFmtId="38" fontId="4" fillId="0" borderId="4" xfId="1" applyFont="1" applyBorder="1">
      <alignment vertical="center"/>
    </xf>
    <xf numFmtId="38" fontId="4" fillId="0" borderId="15" xfId="1" applyFont="1" applyBorder="1">
      <alignment vertical="center"/>
    </xf>
    <xf numFmtId="38" fontId="4" fillId="0" borderId="16" xfId="1" applyFont="1" applyBorder="1">
      <alignment vertical="center"/>
    </xf>
    <xf numFmtId="38" fontId="4" fillId="0" borderId="2" xfId="1" applyFont="1" applyBorder="1">
      <alignment vertical="center"/>
    </xf>
    <xf numFmtId="38" fontId="4" fillId="0" borderId="17" xfId="1" applyFont="1" applyBorder="1">
      <alignment vertical="center"/>
    </xf>
    <xf numFmtId="0" fontId="0" fillId="2" borderId="28" xfId="0" applyFill="1" applyBorder="1">
      <alignment vertical="center"/>
    </xf>
    <xf numFmtId="0" fontId="0" fillId="2" borderId="13" xfId="0" applyFill="1" applyBorder="1">
      <alignment vertical="center"/>
    </xf>
    <xf numFmtId="56" fontId="0" fillId="0" borderId="8" xfId="0" applyNumberFormat="1" applyBorder="1">
      <alignment vertical="center"/>
    </xf>
    <xf numFmtId="56" fontId="0" fillId="0" borderId="12" xfId="0" applyNumberFormat="1" applyBorder="1">
      <alignment vertical="center"/>
    </xf>
    <xf numFmtId="38" fontId="4" fillId="0" borderId="18" xfId="1" applyFont="1" applyBorder="1">
      <alignment vertical="center"/>
    </xf>
    <xf numFmtId="38" fontId="4" fillId="0" borderId="3" xfId="1" applyFont="1" applyBorder="1">
      <alignment vertical="center"/>
    </xf>
    <xf numFmtId="38" fontId="4" fillId="0" borderId="19" xfId="1" applyFont="1" applyBorder="1">
      <alignment vertical="center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38" fontId="0" fillId="2" borderId="22" xfId="0" applyNumberFormat="1" applyFill="1" applyBorder="1" applyAlignment="1">
      <alignment vertical="center" shrinkToFit="1"/>
    </xf>
    <xf numFmtId="38" fontId="0" fillId="2" borderId="23" xfId="0" applyNumberFormat="1" applyFill="1" applyBorder="1" applyAlignment="1">
      <alignment vertical="center" shrinkToFit="1"/>
    </xf>
    <xf numFmtId="38" fontId="0" fillId="2" borderId="29" xfId="0" applyNumberFormat="1" applyFill="1" applyBorder="1" applyAlignment="1">
      <alignment vertical="center" shrinkToFit="1"/>
    </xf>
    <xf numFmtId="38" fontId="0" fillId="2" borderId="30" xfId="0" applyNumberFormat="1" applyFill="1" applyBorder="1" applyAlignment="1">
      <alignment vertical="center" shrinkToFit="1"/>
    </xf>
    <xf numFmtId="0" fontId="0" fillId="3" borderId="32" xfId="0" applyFill="1" applyBorder="1">
      <alignment vertical="center"/>
    </xf>
    <xf numFmtId="0" fontId="5" fillId="3" borderId="52" xfId="0" applyFont="1" applyFill="1" applyBorder="1" applyAlignment="1">
      <alignment horizontal="right" vertical="center"/>
    </xf>
    <xf numFmtId="0" fontId="0" fillId="3" borderId="53" xfId="0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5" fillId="3" borderId="48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4" fillId="6" borderId="8" xfId="0" applyFont="1" applyFill="1" applyBorder="1">
      <alignment vertical="center"/>
    </xf>
    <xf numFmtId="38" fontId="4" fillId="6" borderId="14" xfId="1" applyFont="1" applyFill="1" applyBorder="1">
      <alignment vertical="center"/>
    </xf>
    <xf numFmtId="38" fontId="4" fillId="6" borderId="4" xfId="1" applyFont="1" applyFill="1" applyBorder="1">
      <alignment vertical="center"/>
    </xf>
    <xf numFmtId="38" fontId="4" fillId="6" borderId="15" xfId="1" applyFont="1" applyFill="1" applyBorder="1">
      <alignment vertical="center"/>
    </xf>
    <xf numFmtId="38" fontId="4" fillId="6" borderId="16" xfId="1" applyFont="1" applyFill="1" applyBorder="1">
      <alignment vertical="center"/>
    </xf>
    <xf numFmtId="38" fontId="4" fillId="6" borderId="2" xfId="1" applyFont="1" applyFill="1" applyBorder="1">
      <alignment vertical="center"/>
    </xf>
    <xf numFmtId="38" fontId="4" fillId="6" borderId="17" xfId="1" applyFont="1" applyFill="1" applyBorder="1">
      <alignment vertical="center"/>
    </xf>
    <xf numFmtId="38" fontId="4" fillId="6" borderId="18" xfId="1" applyFont="1" applyFill="1" applyBorder="1">
      <alignment vertical="center"/>
    </xf>
    <xf numFmtId="38" fontId="4" fillId="6" borderId="3" xfId="1" applyFont="1" applyFill="1" applyBorder="1">
      <alignment vertical="center"/>
    </xf>
    <xf numFmtId="38" fontId="4" fillId="6" borderId="19" xfId="1" applyFont="1" applyFill="1" applyBorder="1">
      <alignment vertical="center"/>
    </xf>
    <xf numFmtId="38" fontId="4" fillId="6" borderId="55" xfId="1" applyFont="1" applyFill="1" applyBorder="1">
      <alignment vertical="center"/>
    </xf>
    <xf numFmtId="38" fontId="4" fillId="6" borderId="40" xfId="1" applyFont="1" applyFill="1" applyBorder="1">
      <alignment vertical="center"/>
    </xf>
    <xf numFmtId="38" fontId="4" fillId="6" borderId="38" xfId="1" applyFont="1" applyFill="1" applyBorder="1">
      <alignment vertical="center"/>
    </xf>
    <xf numFmtId="0" fontId="10" fillId="0" borderId="0" xfId="0" applyFont="1">
      <alignment vertical="center"/>
    </xf>
    <xf numFmtId="38" fontId="12" fillId="6" borderId="43" xfId="0" applyNumberFormat="1" applyFont="1" applyFill="1" applyBorder="1" applyAlignment="1">
      <alignment vertical="center" shrinkToFit="1"/>
    </xf>
    <xf numFmtId="38" fontId="12" fillId="6" borderId="44" xfId="0" applyNumberFormat="1" applyFont="1" applyFill="1" applyBorder="1" applyAlignment="1">
      <alignment vertical="center" shrinkToFit="1"/>
    </xf>
    <xf numFmtId="38" fontId="12" fillId="6" borderId="42" xfId="0" applyNumberFormat="1" applyFont="1" applyFill="1" applyBorder="1" applyAlignment="1">
      <alignment vertical="center" shrinkToFit="1"/>
    </xf>
    <xf numFmtId="38" fontId="12" fillId="6" borderId="47" xfId="0" applyNumberFormat="1" applyFont="1" applyFill="1" applyBorder="1" applyAlignment="1">
      <alignment vertical="center" shrinkToFit="1"/>
    </xf>
    <xf numFmtId="38" fontId="12" fillId="6" borderId="51" xfId="0" applyNumberFormat="1" applyFont="1" applyFill="1" applyBorder="1" applyAlignment="1">
      <alignment vertical="center" shrinkToFit="1"/>
    </xf>
    <xf numFmtId="38" fontId="12" fillId="6" borderId="46" xfId="0" applyNumberFormat="1" applyFont="1" applyFill="1" applyBorder="1" applyAlignment="1">
      <alignment vertical="center" shrinkToFit="1"/>
    </xf>
    <xf numFmtId="38" fontId="12" fillId="6" borderId="56" xfId="0" applyNumberFormat="1" applyFont="1" applyFill="1" applyBorder="1" applyAlignment="1">
      <alignment vertical="center" shrinkToFit="1"/>
    </xf>
    <xf numFmtId="38" fontId="12" fillId="6" borderId="61" xfId="0" applyNumberFormat="1" applyFont="1" applyFill="1" applyBorder="1" applyAlignment="1">
      <alignment vertical="center" shrinkToFit="1"/>
    </xf>
    <xf numFmtId="38" fontId="12" fillId="6" borderId="59" xfId="0" applyNumberFormat="1" applyFont="1" applyFill="1" applyBorder="1" applyAlignment="1">
      <alignment vertical="center" shrinkToFit="1"/>
    </xf>
    <xf numFmtId="38" fontId="12" fillId="6" borderId="60" xfId="0" applyNumberFormat="1" applyFont="1" applyFill="1" applyBorder="1" applyAlignment="1">
      <alignment vertical="center" shrinkToFit="1"/>
    </xf>
    <xf numFmtId="38" fontId="12" fillId="6" borderId="58" xfId="0" applyNumberFormat="1" applyFont="1" applyFill="1" applyBorder="1" applyAlignment="1">
      <alignment vertical="center" shrinkToFit="1"/>
    </xf>
    <xf numFmtId="38" fontId="8" fillId="6" borderId="11" xfId="0" applyNumberFormat="1" applyFont="1" applyFill="1" applyBorder="1" applyAlignment="1">
      <alignment vertical="center" shrinkToFit="1"/>
    </xf>
    <xf numFmtId="38" fontId="8" fillId="6" borderId="1" xfId="0" applyNumberFormat="1" applyFont="1" applyFill="1" applyBorder="1" applyAlignment="1">
      <alignment vertical="center" shrinkToFit="1"/>
    </xf>
    <xf numFmtId="38" fontId="8" fillId="6" borderId="39" xfId="0" applyNumberFormat="1" applyFont="1" applyFill="1" applyBorder="1" applyAlignment="1">
      <alignment vertical="center" shrinkToFit="1"/>
    </xf>
    <xf numFmtId="38" fontId="8" fillId="0" borderId="1" xfId="0" applyNumberFormat="1" applyFont="1" applyFill="1" applyBorder="1" applyAlignment="1">
      <alignment vertical="center" shrinkToFit="1"/>
    </xf>
    <xf numFmtId="38" fontId="8" fillId="0" borderId="2" xfId="0" applyNumberFormat="1" applyFont="1" applyFill="1" applyBorder="1" applyAlignment="1">
      <alignment vertical="center" shrinkToFit="1"/>
    </xf>
    <xf numFmtId="38" fontId="8" fillId="0" borderId="40" xfId="0" applyNumberFormat="1" applyFont="1" applyFill="1" applyBorder="1" applyAlignment="1">
      <alignment vertical="center" shrinkToFit="1"/>
    </xf>
    <xf numFmtId="38" fontId="8" fillId="6" borderId="12" xfId="0" applyNumberFormat="1" applyFont="1" applyFill="1" applyBorder="1" applyAlignment="1">
      <alignment vertical="center" shrinkToFit="1"/>
    </xf>
    <xf numFmtId="38" fontId="8" fillId="6" borderId="2" xfId="0" applyNumberFormat="1" applyFont="1" applyFill="1" applyBorder="1" applyAlignment="1">
      <alignment vertical="center" shrinkToFit="1"/>
    </xf>
    <xf numFmtId="38" fontId="8" fillId="6" borderId="40" xfId="0" applyNumberFormat="1" applyFont="1" applyFill="1" applyBorder="1" applyAlignment="1">
      <alignment vertical="center" shrinkToFit="1"/>
    </xf>
    <xf numFmtId="38" fontId="9" fillId="6" borderId="2" xfId="0" applyNumberFormat="1" applyFont="1" applyFill="1" applyBorder="1" applyAlignment="1">
      <alignment vertical="center" shrinkToFit="1"/>
    </xf>
    <xf numFmtId="38" fontId="8" fillId="6" borderId="50" xfId="0" applyNumberFormat="1" applyFont="1" applyFill="1" applyBorder="1" applyAlignment="1">
      <alignment vertical="center" shrinkToFit="1"/>
    </xf>
    <xf numFmtId="38" fontId="8" fillId="6" borderId="3" xfId="0" applyNumberFormat="1" applyFont="1" applyFill="1" applyBorder="1" applyAlignment="1">
      <alignment vertical="center" shrinkToFit="1"/>
    </xf>
    <xf numFmtId="38" fontId="8" fillId="6" borderId="38" xfId="0" applyNumberFormat="1" applyFont="1" applyFill="1" applyBorder="1" applyAlignment="1">
      <alignment vertical="center" shrinkToFit="1"/>
    </xf>
    <xf numFmtId="181" fontId="0" fillId="2" borderId="18" xfId="0" applyNumberFormat="1" applyFill="1" applyBorder="1" applyAlignment="1">
      <alignment horizontal="center" vertical="center"/>
    </xf>
    <xf numFmtId="181" fontId="0" fillId="2" borderId="3" xfId="0" applyNumberFormat="1" applyFill="1" applyBorder="1" applyAlignment="1">
      <alignment horizontal="center" vertical="center"/>
    </xf>
    <xf numFmtId="181" fontId="0" fillId="2" borderId="19" xfId="0" applyNumberFormat="1" applyFill="1" applyBorder="1" applyAlignment="1">
      <alignment horizontal="center" vertical="center"/>
    </xf>
    <xf numFmtId="181" fontId="0" fillId="2" borderId="50" xfId="0" applyNumberFormat="1" applyFill="1" applyBorder="1" applyAlignment="1">
      <alignment horizontal="center" vertical="center"/>
    </xf>
    <xf numFmtId="181" fontId="0" fillId="2" borderId="38" xfId="0" applyNumberFormat="1" applyFill="1" applyBorder="1" applyAlignment="1">
      <alignment horizontal="center" vertical="center"/>
    </xf>
    <xf numFmtId="181" fontId="0" fillId="2" borderId="62" xfId="0" applyNumberFormat="1" applyFill="1" applyBorder="1" applyAlignment="1">
      <alignment horizontal="center" vertical="center"/>
    </xf>
    <xf numFmtId="182" fontId="0" fillId="0" borderId="63" xfId="0" applyNumberFormat="1" applyBorder="1">
      <alignment vertical="center"/>
    </xf>
    <xf numFmtId="182" fontId="0" fillId="0" borderId="12" xfId="0" applyNumberFormat="1" applyBorder="1">
      <alignment vertical="center"/>
    </xf>
    <xf numFmtId="0" fontId="14" fillId="0" borderId="0" xfId="0" applyFont="1" applyAlignment="1"/>
    <xf numFmtId="0" fontId="4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55" fontId="5" fillId="3" borderId="49" xfId="0" applyNumberFormat="1" applyFont="1" applyFill="1" applyBorder="1" applyAlignment="1">
      <alignment horizontal="center" vertical="center"/>
    </xf>
    <xf numFmtId="55" fontId="8" fillId="3" borderId="50" xfId="0" applyNumberFormat="1" applyFont="1" applyFill="1" applyBorder="1" applyAlignment="1">
      <alignment horizontal="center" vertical="center"/>
    </xf>
    <xf numFmtId="0" fontId="12" fillId="4" borderId="45" xfId="0" applyFont="1" applyFill="1" applyBorder="1" applyAlignment="1">
      <alignment horizontal="center" vertical="center"/>
    </xf>
    <xf numFmtId="0" fontId="12" fillId="4" borderId="54" xfId="0" applyFont="1" applyFill="1" applyBorder="1" applyAlignment="1">
      <alignment horizontal="center" vertical="center"/>
    </xf>
    <xf numFmtId="179" fontId="5" fillId="3" borderId="41" xfId="0" applyNumberFormat="1" applyFont="1" applyFill="1" applyBorder="1" applyAlignment="1">
      <alignment horizontal="center" vertical="center" shrinkToFit="1"/>
    </xf>
    <xf numFmtId="179" fontId="8" fillId="3" borderId="42" xfId="0" applyNumberFormat="1" applyFont="1" applyFill="1" applyBorder="1" applyAlignment="1">
      <alignment horizontal="center" vertical="center" shrinkToFit="1"/>
    </xf>
    <xf numFmtId="55" fontId="5" fillId="4" borderId="34" xfId="0" applyNumberFormat="1" applyFont="1" applyFill="1" applyBorder="1" applyAlignment="1">
      <alignment horizontal="center" vertical="center"/>
    </xf>
    <xf numFmtId="55" fontId="5" fillId="4" borderId="17" xfId="0" applyNumberFormat="1" applyFont="1" applyFill="1" applyBorder="1" applyAlignment="1">
      <alignment horizontal="center" vertical="center"/>
    </xf>
    <xf numFmtId="178" fontId="13" fillId="0" borderId="64" xfId="0" applyNumberFormat="1" applyFont="1" applyBorder="1" applyAlignment="1">
      <alignment horizontal="left"/>
    </xf>
    <xf numFmtId="55" fontId="5" fillId="4" borderId="36" xfId="0" applyNumberFormat="1" applyFont="1" applyFill="1" applyBorder="1" applyAlignment="1">
      <alignment horizontal="center" vertical="center"/>
    </xf>
    <xf numFmtId="55" fontId="5" fillId="4" borderId="19" xfId="0" applyNumberFormat="1" applyFont="1" applyFill="1" applyBorder="1" applyAlignment="1">
      <alignment horizontal="center" vertical="center"/>
    </xf>
    <xf numFmtId="177" fontId="13" fillId="6" borderId="64" xfId="0" applyNumberFormat="1" applyFont="1" applyFill="1" applyBorder="1" applyAlignment="1">
      <alignment horizontal="right"/>
    </xf>
    <xf numFmtId="180" fontId="5" fillId="4" borderId="35" xfId="0" applyNumberFormat="1" applyFont="1" applyFill="1" applyBorder="1" applyAlignment="1">
      <alignment horizontal="center" vertical="center" shrinkToFit="1"/>
    </xf>
    <xf numFmtId="180" fontId="5" fillId="4" borderId="21" xfId="0" applyNumberFormat="1" applyFont="1" applyFill="1" applyBorder="1" applyAlignment="1">
      <alignment horizontal="center" vertical="center" shrinkToFit="1"/>
    </xf>
    <xf numFmtId="55" fontId="5" fillId="3" borderId="37" xfId="0" applyNumberFormat="1" applyFont="1" applyFill="1" applyBorder="1" applyAlignment="1">
      <alignment horizontal="center" vertical="center"/>
    </xf>
    <xf numFmtId="55" fontId="8" fillId="3" borderId="38" xfId="0" applyNumberFormat="1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center" vertical="center"/>
    </xf>
    <xf numFmtId="0" fontId="12" fillId="3" borderId="58" xfId="0" applyFont="1" applyFill="1" applyBorder="1" applyAlignment="1">
      <alignment horizontal="center" vertical="center"/>
    </xf>
    <xf numFmtId="55" fontId="5" fillId="3" borderId="33" xfId="0" applyNumberFormat="1" applyFont="1" applyFill="1" applyBorder="1" applyAlignment="1">
      <alignment horizontal="center" vertical="center"/>
    </xf>
    <xf numFmtId="55" fontId="8" fillId="3" borderId="3" xfId="0" applyNumberFormat="1" applyFont="1" applyFill="1" applyBorder="1" applyAlignment="1">
      <alignment horizontal="center" vertical="center"/>
    </xf>
    <xf numFmtId="183" fontId="3" fillId="0" borderId="0" xfId="0" applyNumberFormat="1" applyFont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176" fontId="0" fillId="2" borderId="25" xfId="0" applyNumberFormat="1" applyFill="1" applyBorder="1" applyAlignment="1">
      <alignment horizontal="center" vertical="center"/>
    </xf>
    <xf numFmtId="176" fontId="0" fillId="2" borderId="26" xfId="0" applyNumberFormat="1" applyFill="1" applyBorder="1" applyAlignment="1">
      <alignment horizontal="center" vertical="center"/>
    </xf>
    <xf numFmtId="176" fontId="0" fillId="2" borderId="27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55" fontId="3" fillId="0" borderId="0" xfId="0" applyNumberFormat="1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68</xdr:row>
      <xdr:rowOff>161925</xdr:rowOff>
    </xdr:from>
    <xdr:to>
      <xdr:col>6</xdr:col>
      <xdr:colOff>396339</xdr:colOff>
      <xdr:row>81</xdr:row>
      <xdr:rowOff>31646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11887200"/>
          <a:ext cx="4130140" cy="2098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190510</xdr:colOff>
      <xdr:row>3</xdr:row>
      <xdr:rowOff>133361</xdr:rowOff>
    </xdr:from>
    <xdr:to>
      <xdr:col>8</xdr:col>
      <xdr:colOff>591253</xdr:colOff>
      <xdr:row>28</xdr:row>
      <xdr:rowOff>93777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0" y="647711"/>
          <a:ext cx="5887143" cy="4246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381013</xdr:colOff>
      <xdr:row>40</xdr:row>
      <xdr:rowOff>104782</xdr:rowOff>
    </xdr:from>
    <xdr:to>
      <xdr:col>6</xdr:col>
      <xdr:colOff>222974</xdr:colOff>
      <xdr:row>58</xdr:row>
      <xdr:rowOff>108547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3" y="6962782"/>
          <a:ext cx="3956761" cy="3089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409575</xdr:colOff>
      <xdr:row>83</xdr:row>
      <xdr:rowOff>104775</xdr:rowOff>
    </xdr:from>
    <xdr:to>
      <xdr:col>4</xdr:col>
      <xdr:colOff>235423</xdr:colOff>
      <xdr:row>97</xdr:row>
      <xdr:rowOff>19713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4335125"/>
          <a:ext cx="2569048" cy="2315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542925</xdr:colOff>
      <xdr:row>8</xdr:row>
      <xdr:rowOff>28575</xdr:rowOff>
    </xdr:from>
    <xdr:to>
      <xdr:col>4</xdr:col>
      <xdr:colOff>190500</xdr:colOff>
      <xdr:row>10</xdr:row>
      <xdr:rowOff>9525</xdr:rowOff>
    </xdr:to>
    <xdr:sp macro="" textlink="">
      <xdr:nvSpPr>
        <xdr:cNvPr id="2" name="円/楕円 1"/>
        <xdr:cNvSpPr/>
      </xdr:nvSpPr>
      <xdr:spPr>
        <a:xfrm>
          <a:off x="1228725" y="1466850"/>
          <a:ext cx="1704975" cy="3238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171449</xdr:colOff>
      <xdr:row>72</xdr:row>
      <xdr:rowOff>19050</xdr:rowOff>
    </xdr:from>
    <xdr:to>
      <xdr:col>2</xdr:col>
      <xdr:colOff>342900</xdr:colOff>
      <xdr:row>74</xdr:row>
      <xdr:rowOff>133350</xdr:rowOff>
    </xdr:to>
    <xdr:sp macro="" textlink="">
      <xdr:nvSpPr>
        <xdr:cNvPr id="7" name="円/楕円 6"/>
        <xdr:cNvSpPr/>
      </xdr:nvSpPr>
      <xdr:spPr>
        <a:xfrm>
          <a:off x="857249" y="12430125"/>
          <a:ext cx="857251" cy="4572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0</xdr:rowOff>
    </xdr:from>
    <xdr:to>
      <xdr:col>1</xdr:col>
      <xdr:colOff>504299</xdr:colOff>
      <xdr:row>5</xdr:row>
      <xdr:rowOff>169500</xdr:rowOff>
    </xdr:to>
    <xdr:cxnSp macro="">
      <xdr:nvCxnSpPr>
        <xdr:cNvPr id="3" name="直線コネクタ 2"/>
        <xdr:cNvCxnSpPr/>
      </xdr:nvCxnSpPr>
      <xdr:spPr>
        <a:xfrm>
          <a:off x="9524" y="828675"/>
          <a:ext cx="999600" cy="360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0"/>
  <sheetViews>
    <sheetView tabSelected="1" zoomScaleNormal="100" workbookViewId="0">
      <selection activeCell="J91" sqref="J91"/>
    </sheetView>
  </sheetViews>
  <sheetFormatPr defaultRowHeight="13.5" x14ac:dyDescent="0.15"/>
  <sheetData>
    <row r="1" spans="1:1" ht="18.75" x14ac:dyDescent="0.15">
      <c r="A1" s="63" t="s">
        <v>22</v>
      </c>
    </row>
    <row r="3" spans="1:1" x14ac:dyDescent="0.15">
      <c r="A3" t="s">
        <v>31</v>
      </c>
    </row>
    <row r="31" spans="1:1" x14ac:dyDescent="0.15">
      <c r="A31" t="s">
        <v>36</v>
      </c>
    </row>
    <row r="32" spans="1:1" x14ac:dyDescent="0.15">
      <c r="A32" t="s">
        <v>34</v>
      </c>
    </row>
    <row r="33" spans="1:1" x14ac:dyDescent="0.15">
      <c r="A33" s="97" t="s">
        <v>37</v>
      </c>
    </row>
    <row r="36" spans="1:1" x14ac:dyDescent="0.15">
      <c r="A36" t="s">
        <v>35</v>
      </c>
    </row>
    <row r="37" spans="1:1" x14ac:dyDescent="0.15">
      <c r="A37" s="97" t="s">
        <v>24</v>
      </c>
    </row>
    <row r="38" spans="1:1" x14ac:dyDescent="0.15">
      <c r="A38" s="98" t="s">
        <v>23</v>
      </c>
    </row>
    <row r="39" spans="1:1" x14ac:dyDescent="0.15">
      <c r="A39" s="98" t="s">
        <v>28</v>
      </c>
    </row>
    <row r="40" spans="1:1" x14ac:dyDescent="0.15">
      <c r="A40" s="98" t="s">
        <v>29</v>
      </c>
    </row>
    <row r="62" spans="1:1" x14ac:dyDescent="0.15">
      <c r="A62" t="s">
        <v>38</v>
      </c>
    </row>
    <row r="63" spans="1:1" x14ac:dyDescent="0.15">
      <c r="A63" t="s">
        <v>26</v>
      </c>
    </row>
    <row r="64" spans="1:1" x14ac:dyDescent="0.15">
      <c r="A64" t="s">
        <v>39</v>
      </c>
    </row>
    <row r="66" spans="1:1" x14ac:dyDescent="0.15">
      <c r="A66" t="s">
        <v>42</v>
      </c>
    </row>
    <row r="67" spans="1:1" x14ac:dyDescent="0.15">
      <c r="A67" s="97" t="s">
        <v>30</v>
      </c>
    </row>
    <row r="68" spans="1:1" x14ac:dyDescent="0.15">
      <c r="A68" s="98" t="s">
        <v>32</v>
      </c>
    </row>
    <row r="100" spans="1:1" x14ac:dyDescent="0.15">
      <c r="A100" s="97" t="s">
        <v>27</v>
      </c>
    </row>
    <row r="102" spans="1:1" x14ac:dyDescent="0.15">
      <c r="A102" s="99" t="s">
        <v>41</v>
      </c>
    </row>
    <row r="103" spans="1:1" x14ac:dyDescent="0.15">
      <c r="A103" s="100" t="s">
        <v>43</v>
      </c>
    </row>
    <row r="106" spans="1:1" x14ac:dyDescent="0.15">
      <c r="A106" t="s">
        <v>33</v>
      </c>
    </row>
    <row r="107" spans="1:1" x14ac:dyDescent="0.15">
      <c r="A107" s="97" t="s">
        <v>40</v>
      </c>
    </row>
    <row r="109" spans="1:1" x14ac:dyDescent="0.15">
      <c r="A109" s="99" t="s">
        <v>44</v>
      </c>
    </row>
    <row r="110" spans="1:1" x14ac:dyDescent="0.15">
      <c r="A110" s="100" t="s">
        <v>45</v>
      </c>
    </row>
  </sheetData>
  <phoneticPr fontId="2"/>
  <pageMargins left="0.39370078740157483" right="0.19685039370078741" top="0.59055118110236227" bottom="0.39370078740157483" header="0.31496062992125984" footer="0.31496062992125984"/>
  <pageSetup paperSize="9" fitToHeight="0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zoomScaleNormal="100" workbookViewId="0">
      <selection sqref="A1:B1"/>
    </sheetView>
  </sheetViews>
  <sheetFormatPr defaultRowHeight="13.5" x14ac:dyDescent="0.15"/>
  <cols>
    <col min="1" max="1" width="4.75" customWidth="1"/>
    <col min="4" max="4" width="21.75" customWidth="1"/>
    <col min="5" max="5" width="17.375" customWidth="1"/>
    <col min="6" max="6" width="9.625" customWidth="1"/>
    <col min="8" max="19" width="9.625" customWidth="1"/>
    <col min="20" max="20" width="16.5" customWidth="1"/>
  </cols>
  <sheetData>
    <row r="1" spans="1:20" ht="17.25" x14ac:dyDescent="0.15">
      <c r="A1" s="131">
        <f>年間!H5</f>
        <v>43344</v>
      </c>
      <c r="B1" s="131"/>
      <c r="C1" s="19" t="s">
        <v>9</v>
      </c>
      <c r="I1" s="20"/>
    </row>
    <row r="3" spans="1:20" ht="15" customHeight="1" x14ac:dyDescent="0.15">
      <c r="A3" s="122" t="s">
        <v>4</v>
      </c>
      <c r="B3" s="122" t="s">
        <v>5</v>
      </c>
      <c r="C3" s="122" t="s">
        <v>1</v>
      </c>
      <c r="D3" s="122" t="s">
        <v>0</v>
      </c>
      <c r="E3" s="122" t="s">
        <v>2</v>
      </c>
      <c r="F3" s="122" t="s">
        <v>7</v>
      </c>
      <c r="G3" s="124" t="s">
        <v>6</v>
      </c>
      <c r="H3" s="126" t="s">
        <v>11</v>
      </c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/>
      <c r="T3" s="129" t="s">
        <v>8</v>
      </c>
    </row>
    <row r="4" spans="1:20" ht="15" customHeight="1" x14ac:dyDescent="0.15">
      <c r="A4" s="123"/>
      <c r="B4" s="123"/>
      <c r="C4" s="123"/>
      <c r="D4" s="123"/>
      <c r="E4" s="123"/>
      <c r="F4" s="123"/>
      <c r="G4" s="125"/>
      <c r="H4" s="88">
        <f>年間!F1</f>
        <v>43220</v>
      </c>
      <c r="I4" s="89">
        <f>DATE(YEAR($H$4),MONTH($H$4)+1,1)</f>
        <v>43221</v>
      </c>
      <c r="J4" s="89">
        <f>DATE(YEAR($H$4),MONTH($H$4)+2,1)</f>
        <v>43252</v>
      </c>
      <c r="K4" s="89">
        <f>DATE(YEAR($H$4),MONTH($H$4)+3,1)</f>
        <v>43282</v>
      </c>
      <c r="L4" s="89">
        <f>DATE(YEAR($H$4),MONTH($H$4)+4,1)</f>
        <v>43313</v>
      </c>
      <c r="M4" s="89">
        <f>DATE(YEAR($H$4),MONTH($H$4)+5,1)</f>
        <v>43344</v>
      </c>
      <c r="N4" s="89">
        <f>DATE(YEAR($H$4),MONTH($H$4)+6,1)</f>
        <v>43374</v>
      </c>
      <c r="O4" s="89">
        <f>DATE(YEAR($H$4),MONTH($H$4)+7,1)</f>
        <v>43405</v>
      </c>
      <c r="P4" s="89">
        <f>DATE(YEAR($H$4),MONTH($H$4)+8,1)</f>
        <v>43435</v>
      </c>
      <c r="Q4" s="89">
        <f>DATE(YEAR($H$4),MONTH($H$4)+9,1)</f>
        <v>43466</v>
      </c>
      <c r="R4" s="89">
        <f>DATE(YEAR($H$4),MONTH($H$4)+10,1)</f>
        <v>43497</v>
      </c>
      <c r="S4" s="89">
        <f>DATE(YEAR($H$4),MONTH($H$4)+11,1)</f>
        <v>43525</v>
      </c>
      <c r="T4" s="130"/>
    </row>
    <row r="5" spans="1:20" ht="18.75" customHeight="1" x14ac:dyDescent="0.15">
      <c r="A5" s="5"/>
      <c r="B5" s="12"/>
      <c r="C5" s="8"/>
      <c r="D5" s="34"/>
      <c r="E5" s="49" t="str">
        <f>IF(ISBLANK(D5)=TRUE,"",VLOOKUP(D5,支払人!B:C,2,FALSE))</f>
        <v/>
      </c>
      <c r="F5" s="10"/>
      <c r="G5" s="9"/>
      <c r="H5" s="51" t="str">
        <f>IF(ISBLANK($G5)=FALSE,IF(MONTH($G5)=MONTH(H$4),$F5,""),"")</f>
        <v/>
      </c>
      <c r="I5" s="52" t="str">
        <f t="shared" ref="I5:S20" si="0">IF(ISBLANK($G5)=FALSE,IF(MONTH($G5)=MONTH(I$4),$F5,""),"")</f>
        <v/>
      </c>
      <c r="J5" s="52" t="str">
        <f t="shared" si="0"/>
        <v/>
      </c>
      <c r="K5" s="52" t="str">
        <f t="shared" si="0"/>
        <v/>
      </c>
      <c r="L5" s="52" t="str">
        <f t="shared" si="0"/>
        <v/>
      </c>
      <c r="M5" s="52" t="str">
        <f t="shared" si="0"/>
        <v/>
      </c>
      <c r="N5" s="52" t="str">
        <f t="shared" si="0"/>
        <v/>
      </c>
      <c r="O5" s="52" t="str">
        <f t="shared" si="0"/>
        <v/>
      </c>
      <c r="P5" s="52" t="str">
        <f t="shared" si="0"/>
        <v/>
      </c>
      <c r="Q5" s="52" t="str">
        <f t="shared" si="0"/>
        <v/>
      </c>
      <c r="R5" s="52" t="str">
        <f t="shared" si="0"/>
        <v/>
      </c>
      <c r="S5" s="53" t="str">
        <f t="shared" si="0"/>
        <v/>
      </c>
      <c r="T5" s="34"/>
    </row>
    <row r="6" spans="1:20" ht="18.75" customHeight="1" x14ac:dyDescent="0.15">
      <c r="A6" s="6"/>
      <c r="B6" s="12"/>
      <c r="C6" s="29"/>
      <c r="D6" s="35"/>
      <c r="E6" s="50" t="str">
        <f>IF(ISBLANK(D6)=TRUE,"",VLOOKUP(D6,支払人!B:C,2,FALSE))</f>
        <v/>
      </c>
      <c r="F6" s="11"/>
      <c r="G6" s="30"/>
      <c r="H6" s="54" t="str">
        <f t="shared" ref="H6:S34" si="1">IF(ISBLANK($G6)=FALSE,IF(MONTH($G6)=MONTH(H$4),$F6,""),"")</f>
        <v/>
      </c>
      <c r="I6" s="55" t="str">
        <f t="shared" si="0"/>
        <v/>
      </c>
      <c r="J6" s="55" t="str">
        <f t="shared" si="0"/>
        <v/>
      </c>
      <c r="K6" s="55" t="str">
        <f t="shared" si="0"/>
        <v/>
      </c>
      <c r="L6" s="55" t="str">
        <f t="shared" si="0"/>
        <v/>
      </c>
      <c r="M6" s="55" t="str">
        <f t="shared" si="0"/>
        <v/>
      </c>
      <c r="N6" s="55" t="str">
        <f t="shared" si="0"/>
        <v/>
      </c>
      <c r="O6" s="55" t="str">
        <f t="shared" si="0"/>
        <v/>
      </c>
      <c r="P6" s="55" t="str">
        <f t="shared" si="0"/>
        <v/>
      </c>
      <c r="Q6" s="55" t="str">
        <f t="shared" si="0"/>
        <v/>
      </c>
      <c r="R6" s="55" t="str">
        <f t="shared" si="0"/>
        <v/>
      </c>
      <c r="S6" s="56" t="str">
        <f t="shared" si="0"/>
        <v/>
      </c>
      <c r="T6" s="35"/>
    </row>
    <row r="7" spans="1:20" ht="18.75" customHeight="1" x14ac:dyDescent="0.15">
      <c r="A7" s="6"/>
      <c r="B7" s="12"/>
      <c r="C7" s="29"/>
      <c r="D7" s="35"/>
      <c r="E7" s="50" t="str">
        <f>IF(ISBLANK(D7)=TRUE,"",VLOOKUP(D7,支払人!B:C,2,FALSE))</f>
        <v/>
      </c>
      <c r="F7" s="11"/>
      <c r="G7" s="30"/>
      <c r="H7" s="54" t="str">
        <f t="shared" si="1"/>
        <v/>
      </c>
      <c r="I7" s="55" t="str">
        <f t="shared" si="0"/>
        <v/>
      </c>
      <c r="J7" s="55" t="str">
        <f t="shared" si="0"/>
        <v/>
      </c>
      <c r="K7" s="55" t="str">
        <f t="shared" si="0"/>
        <v/>
      </c>
      <c r="L7" s="55" t="str">
        <f t="shared" si="0"/>
        <v/>
      </c>
      <c r="M7" s="55" t="str">
        <f t="shared" si="0"/>
        <v/>
      </c>
      <c r="N7" s="55" t="str">
        <f t="shared" si="0"/>
        <v/>
      </c>
      <c r="O7" s="55" t="str">
        <f t="shared" si="0"/>
        <v/>
      </c>
      <c r="P7" s="55" t="str">
        <f t="shared" si="0"/>
        <v/>
      </c>
      <c r="Q7" s="55" t="str">
        <f t="shared" si="0"/>
        <v/>
      </c>
      <c r="R7" s="55" t="str">
        <f t="shared" si="0"/>
        <v/>
      </c>
      <c r="S7" s="56" t="str">
        <f t="shared" si="0"/>
        <v/>
      </c>
      <c r="T7" s="35"/>
    </row>
    <row r="8" spans="1:20" ht="18.75" customHeight="1" x14ac:dyDescent="0.15">
      <c r="A8" s="6"/>
      <c r="B8" s="12"/>
      <c r="C8" s="29"/>
      <c r="D8" s="35"/>
      <c r="E8" s="50" t="str">
        <f>IF(ISBLANK(D8)=TRUE,"",VLOOKUP(D8,支払人!B:C,2,FALSE))</f>
        <v/>
      </c>
      <c r="F8" s="11"/>
      <c r="G8" s="30"/>
      <c r="H8" s="54" t="str">
        <f t="shared" si="1"/>
        <v/>
      </c>
      <c r="I8" s="55" t="str">
        <f t="shared" si="0"/>
        <v/>
      </c>
      <c r="J8" s="55" t="str">
        <f t="shared" si="0"/>
        <v/>
      </c>
      <c r="K8" s="55" t="str">
        <f t="shared" si="0"/>
        <v/>
      </c>
      <c r="L8" s="55" t="str">
        <f t="shared" si="0"/>
        <v/>
      </c>
      <c r="M8" s="55" t="str">
        <f t="shared" si="0"/>
        <v/>
      </c>
      <c r="N8" s="55" t="str">
        <f t="shared" si="0"/>
        <v/>
      </c>
      <c r="O8" s="55" t="str">
        <f t="shared" si="0"/>
        <v/>
      </c>
      <c r="P8" s="55" t="str">
        <f t="shared" si="0"/>
        <v/>
      </c>
      <c r="Q8" s="55" t="str">
        <f t="shared" si="0"/>
        <v/>
      </c>
      <c r="R8" s="55" t="str">
        <f t="shared" si="0"/>
        <v/>
      </c>
      <c r="S8" s="56" t="str">
        <f t="shared" si="0"/>
        <v/>
      </c>
      <c r="T8" s="35"/>
    </row>
    <row r="9" spans="1:20" ht="18.75" customHeight="1" x14ac:dyDescent="0.15">
      <c r="A9" s="6"/>
      <c r="B9" s="12"/>
      <c r="C9" s="29"/>
      <c r="D9" s="35"/>
      <c r="E9" s="50" t="str">
        <f>IF(ISBLANK(D9)=TRUE,"",VLOOKUP(D9,支払人!B:C,2,FALSE))</f>
        <v/>
      </c>
      <c r="F9" s="11"/>
      <c r="G9" s="30"/>
      <c r="H9" s="54" t="str">
        <f t="shared" si="1"/>
        <v/>
      </c>
      <c r="I9" s="55" t="str">
        <f t="shared" si="0"/>
        <v/>
      </c>
      <c r="J9" s="55" t="str">
        <f t="shared" si="0"/>
        <v/>
      </c>
      <c r="K9" s="55" t="str">
        <f t="shared" si="0"/>
        <v/>
      </c>
      <c r="L9" s="55" t="str">
        <f t="shared" si="0"/>
        <v/>
      </c>
      <c r="M9" s="55" t="str">
        <f t="shared" si="0"/>
        <v/>
      </c>
      <c r="N9" s="55" t="str">
        <f t="shared" si="0"/>
        <v/>
      </c>
      <c r="O9" s="55" t="str">
        <f t="shared" si="0"/>
        <v/>
      </c>
      <c r="P9" s="55" t="str">
        <f t="shared" si="0"/>
        <v/>
      </c>
      <c r="Q9" s="55" t="str">
        <f t="shared" si="0"/>
        <v/>
      </c>
      <c r="R9" s="55" t="str">
        <f t="shared" si="0"/>
        <v/>
      </c>
      <c r="S9" s="56" t="str">
        <f t="shared" si="0"/>
        <v/>
      </c>
      <c r="T9" s="35"/>
    </row>
    <row r="10" spans="1:20" ht="18.75" customHeight="1" x14ac:dyDescent="0.15">
      <c r="A10" s="6"/>
      <c r="B10" s="12"/>
      <c r="C10" s="29"/>
      <c r="D10" s="35"/>
      <c r="E10" s="50" t="str">
        <f>IF(ISBLANK(D10)=TRUE,"",VLOOKUP(D10,支払人!B:C,2,FALSE))</f>
        <v/>
      </c>
      <c r="F10" s="11"/>
      <c r="G10" s="30"/>
      <c r="H10" s="54" t="str">
        <f t="shared" si="1"/>
        <v/>
      </c>
      <c r="I10" s="55" t="str">
        <f t="shared" si="0"/>
        <v/>
      </c>
      <c r="J10" s="55" t="str">
        <f t="shared" si="0"/>
        <v/>
      </c>
      <c r="K10" s="55" t="str">
        <f t="shared" si="0"/>
        <v/>
      </c>
      <c r="L10" s="55" t="str">
        <f t="shared" si="0"/>
        <v/>
      </c>
      <c r="M10" s="55" t="str">
        <f t="shared" si="0"/>
        <v/>
      </c>
      <c r="N10" s="55" t="str">
        <f t="shared" si="0"/>
        <v/>
      </c>
      <c r="O10" s="55" t="str">
        <f t="shared" si="0"/>
        <v/>
      </c>
      <c r="P10" s="55" t="str">
        <f t="shared" si="0"/>
        <v/>
      </c>
      <c r="Q10" s="55" t="str">
        <f t="shared" si="0"/>
        <v/>
      </c>
      <c r="R10" s="55" t="str">
        <f t="shared" si="0"/>
        <v/>
      </c>
      <c r="S10" s="56" t="str">
        <f t="shared" si="0"/>
        <v/>
      </c>
      <c r="T10" s="35"/>
    </row>
    <row r="11" spans="1:20" ht="18.75" customHeight="1" x14ac:dyDescent="0.15">
      <c r="A11" s="6"/>
      <c r="B11" s="12"/>
      <c r="C11" s="29"/>
      <c r="D11" s="35"/>
      <c r="E11" s="50" t="str">
        <f>IF(ISBLANK(D11)=TRUE,"",VLOOKUP(D11,支払人!B:C,2,FALSE))</f>
        <v/>
      </c>
      <c r="F11" s="11"/>
      <c r="G11" s="30"/>
      <c r="H11" s="54" t="str">
        <f t="shared" si="1"/>
        <v/>
      </c>
      <c r="I11" s="55" t="str">
        <f t="shared" si="0"/>
        <v/>
      </c>
      <c r="J11" s="55" t="str">
        <f t="shared" si="0"/>
        <v/>
      </c>
      <c r="K11" s="55" t="str">
        <f t="shared" si="0"/>
        <v/>
      </c>
      <c r="L11" s="55" t="str">
        <f t="shared" si="0"/>
        <v/>
      </c>
      <c r="M11" s="55" t="str">
        <f t="shared" si="0"/>
        <v/>
      </c>
      <c r="N11" s="55" t="str">
        <f t="shared" si="0"/>
        <v/>
      </c>
      <c r="O11" s="55" t="str">
        <f t="shared" si="0"/>
        <v/>
      </c>
      <c r="P11" s="55" t="str">
        <f t="shared" si="0"/>
        <v/>
      </c>
      <c r="Q11" s="55" t="str">
        <f t="shared" si="0"/>
        <v/>
      </c>
      <c r="R11" s="55" t="str">
        <f t="shared" si="0"/>
        <v/>
      </c>
      <c r="S11" s="56" t="str">
        <f t="shared" si="0"/>
        <v/>
      </c>
      <c r="T11" s="35"/>
    </row>
    <row r="12" spans="1:20" ht="18.75" customHeight="1" x14ac:dyDescent="0.15">
      <c r="A12" s="6"/>
      <c r="B12" s="12"/>
      <c r="C12" s="29"/>
      <c r="D12" s="35"/>
      <c r="E12" s="50" t="str">
        <f>IF(ISBLANK(D12)=TRUE,"",VLOOKUP(D12,支払人!B:C,2,FALSE))</f>
        <v/>
      </c>
      <c r="F12" s="11"/>
      <c r="G12" s="30"/>
      <c r="H12" s="54" t="str">
        <f t="shared" si="1"/>
        <v/>
      </c>
      <c r="I12" s="55" t="str">
        <f t="shared" si="0"/>
        <v/>
      </c>
      <c r="J12" s="55" t="str">
        <f t="shared" si="0"/>
        <v/>
      </c>
      <c r="K12" s="55" t="str">
        <f t="shared" si="0"/>
        <v/>
      </c>
      <c r="L12" s="55" t="str">
        <f t="shared" si="0"/>
        <v/>
      </c>
      <c r="M12" s="55" t="str">
        <f t="shared" si="0"/>
        <v/>
      </c>
      <c r="N12" s="55" t="str">
        <f t="shared" si="0"/>
        <v/>
      </c>
      <c r="O12" s="55" t="str">
        <f t="shared" si="0"/>
        <v/>
      </c>
      <c r="P12" s="55" t="str">
        <f t="shared" si="0"/>
        <v/>
      </c>
      <c r="Q12" s="55" t="str">
        <f t="shared" si="0"/>
        <v/>
      </c>
      <c r="R12" s="55" t="str">
        <f t="shared" si="0"/>
        <v/>
      </c>
      <c r="S12" s="56" t="str">
        <f t="shared" si="0"/>
        <v/>
      </c>
      <c r="T12" s="35"/>
    </row>
    <row r="13" spans="1:20" ht="18.75" customHeight="1" x14ac:dyDescent="0.15">
      <c r="A13" s="6"/>
      <c r="B13" s="12"/>
      <c r="C13" s="29"/>
      <c r="D13" s="35"/>
      <c r="E13" s="50" t="str">
        <f>IF(ISBLANK(D13)=TRUE,"",VLOOKUP(D13,支払人!B:C,2,FALSE))</f>
        <v/>
      </c>
      <c r="F13" s="11"/>
      <c r="G13" s="30"/>
      <c r="H13" s="54" t="str">
        <f t="shared" si="1"/>
        <v/>
      </c>
      <c r="I13" s="55" t="str">
        <f t="shared" si="0"/>
        <v/>
      </c>
      <c r="J13" s="55" t="str">
        <f t="shared" si="0"/>
        <v/>
      </c>
      <c r="K13" s="55" t="str">
        <f t="shared" si="0"/>
        <v/>
      </c>
      <c r="L13" s="55" t="str">
        <f t="shared" si="0"/>
        <v/>
      </c>
      <c r="M13" s="55" t="str">
        <f t="shared" si="0"/>
        <v/>
      </c>
      <c r="N13" s="55" t="str">
        <f t="shared" si="0"/>
        <v/>
      </c>
      <c r="O13" s="55" t="str">
        <f t="shared" si="0"/>
        <v/>
      </c>
      <c r="P13" s="55" t="str">
        <f t="shared" si="0"/>
        <v/>
      </c>
      <c r="Q13" s="55" t="str">
        <f t="shared" si="0"/>
        <v/>
      </c>
      <c r="R13" s="55" t="str">
        <f t="shared" si="0"/>
        <v/>
      </c>
      <c r="S13" s="56" t="str">
        <f t="shared" si="0"/>
        <v/>
      </c>
      <c r="T13" s="35"/>
    </row>
    <row r="14" spans="1:20" ht="18.75" customHeight="1" x14ac:dyDescent="0.15">
      <c r="A14" s="6"/>
      <c r="B14" s="12"/>
      <c r="C14" s="29"/>
      <c r="D14" s="35"/>
      <c r="E14" s="50" t="str">
        <f>IF(ISBLANK(D14)=TRUE,"",VLOOKUP(D14,支払人!B:C,2,FALSE))</f>
        <v/>
      </c>
      <c r="F14" s="11"/>
      <c r="G14" s="30"/>
      <c r="H14" s="54" t="str">
        <f t="shared" si="1"/>
        <v/>
      </c>
      <c r="I14" s="55" t="str">
        <f t="shared" si="0"/>
        <v/>
      </c>
      <c r="J14" s="55" t="str">
        <f t="shared" si="0"/>
        <v/>
      </c>
      <c r="K14" s="55" t="str">
        <f t="shared" si="0"/>
        <v/>
      </c>
      <c r="L14" s="55" t="str">
        <f t="shared" si="0"/>
        <v/>
      </c>
      <c r="M14" s="55" t="str">
        <f t="shared" si="0"/>
        <v/>
      </c>
      <c r="N14" s="55" t="str">
        <f t="shared" si="0"/>
        <v/>
      </c>
      <c r="O14" s="55" t="str">
        <f t="shared" si="0"/>
        <v/>
      </c>
      <c r="P14" s="55" t="str">
        <f t="shared" si="0"/>
        <v/>
      </c>
      <c r="Q14" s="55" t="str">
        <f t="shared" si="0"/>
        <v/>
      </c>
      <c r="R14" s="55" t="str">
        <f t="shared" si="0"/>
        <v/>
      </c>
      <c r="S14" s="56" t="str">
        <f t="shared" si="0"/>
        <v/>
      </c>
      <c r="T14" s="35"/>
    </row>
    <row r="15" spans="1:20" ht="18.75" customHeight="1" x14ac:dyDescent="0.15">
      <c r="A15" s="6"/>
      <c r="B15" s="12"/>
      <c r="C15" s="29"/>
      <c r="D15" s="35"/>
      <c r="E15" s="50" t="str">
        <f>IF(ISBLANK(D15)=TRUE,"",VLOOKUP(D15,支払人!B:C,2,FALSE))</f>
        <v/>
      </c>
      <c r="F15" s="11"/>
      <c r="G15" s="30"/>
      <c r="H15" s="54" t="str">
        <f t="shared" si="1"/>
        <v/>
      </c>
      <c r="I15" s="55" t="str">
        <f t="shared" si="0"/>
        <v/>
      </c>
      <c r="J15" s="55" t="str">
        <f t="shared" si="0"/>
        <v/>
      </c>
      <c r="K15" s="55" t="str">
        <f t="shared" si="0"/>
        <v/>
      </c>
      <c r="L15" s="55" t="str">
        <f t="shared" si="0"/>
        <v/>
      </c>
      <c r="M15" s="55" t="str">
        <f t="shared" si="0"/>
        <v/>
      </c>
      <c r="N15" s="55" t="str">
        <f t="shared" si="0"/>
        <v/>
      </c>
      <c r="O15" s="55" t="str">
        <f t="shared" si="0"/>
        <v/>
      </c>
      <c r="P15" s="55" t="str">
        <f t="shared" si="0"/>
        <v/>
      </c>
      <c r="Q15" s="55" t="str">
        <f t="shared" si="0"/>
        <v/>
      </c>
      <c r="R15" s="55" t="str">
        <f t="shared" si="0"/>
        <v/>
      </c>
      <c r="S15" s="56" t="str">
        <f t="shared" si="0"/>
        <v/>
      </c>
      <c r="T15" s="35"/>
    </row>
    <row r="16" spans="1:20" ht="18.75" customHeight="1" x14ac:dyDescent="0.15">
      <c r="A16" s="6"/>
      <c r="B16" s="12"/>
      <c r="C16" s="29"/>
      <c r="D16" s="35"/>
      <c r="E16" s="50" t="str">
        <f>IF(ISBLANK(D16)=TRUE,"",VLOOKUP(D16,支払人!B:C,2,FALSE))</f>
        <v/>
      </c>
      <c r="F16" s="11"/>
      <c r="G16" s="30"/>
      <c r="H16" s="54" t="str">
        <f t="shared" si="1"/>
        <v/>
      </c>
      <c r="I16" s="55" t="str">
        <f t="shared" si="0"/>
        <v/>
      </c>
      <c r="J16" s="55" t="str">
        <f t="shared" si="0"/>
        <v/>
      </c>
      <c r="K16" s="55" t="str">
        <f t="shared" si="0"/>
        <v/>
      </c>
      <c r="L16" s="55" t="str">
        <f t="shared" si="0"/>
        <v/>
      </c>
      <c r="M16" s="55" t="str">
        <f t="shared" si="0"/>
        <v/>
      </c>
      <c r="N16" s="55" t="str">
        <f t="shared" si="0"/>
        <v/>
      </c>
      <c r="O16" s="55" t="str">
        <f t="shared" si="0"/>
        <v/>
      </c>
      <c r="P16" s="55" t="str">
        <f t="shared" si="0"/>
        <v/>
      </c>
      <c r="Q16" s="55" t="str">
        <f t="shared" si="0"/>
        <v/>
      </c>
      <c r="R16" s="55" t="str">
        <f t="shared" si="0"/>
        <v/>
      </c>
      <c r="S16" s="56" t="str">
        <f t="shared" si="0"/>
        <v/>
      </c>
      <c r="T16" s="35"/>
    </row>
    <row r="17" spans="1:20" ht="18.75" customHeight="1" x14ac:dyDescent="0.15">
      <c r="A17" s="6"/>
      <c r="B17" s="12"/>
      <c r="C17" s="29"/>
      <c r="D17" s="35"/>
      <c r="E17" s="50" t="str">
        <f>IF(ISBLANK(D17)=TRUE,"",VLOOKUP(D17,支払人!B:C,2,FALSE))</f>
        <v/>
      </c>
      <c r="F17" s="11"/>
      <c r="G17" s="30"/>
      <c r="H17" s="54" t="str">
        <f t="shared" si="1"/>
        <v/>
      </c>
      <c r="I17" s="55" t="str">
        <f t="shared" si="0"/>
        <v/>
      </c>
      <c r="J17" s="55" t="str">
        <f t="shared" si="0"/>
        <v/>
      </c>
      <c r="K17" s="55" t="str">
        <f t="shared" si="0"/>
        <v/>
      </c>
      <c r="L17" s="55" t="str">
        <f t="shared" si="0"/>
        <v/>
      </c>
      <c r="M17" s="55" t="str">
        <f t="shared" si="0"/>
        <v/>
      </c>
      <c r="N17" s="55" t="str">
        <f t="shared" si="0"/>
        <v/>
      </c>
      <c r="O17" s="55" t="str">
        <f t="shared" si="0"/>
        <v/>
      </c>
      <c r="P17" s="55" t="str">
        <f t="shared" si="0"/>
        <v/>
      </c>
      <c r="Q17" s="55" t="str">
        <f t="shared" si="0"/>
        <v/>
      </c>
      <c r="R17" s="55" t="str">
        <f t="shared" si="0"/>
        <v/>
      </c>
      <c r="S17" s="56" t="str">
        <f t="shared" si="0"/>
        <v/>
      </c>
      <c r="T17" s="35"/>
    </row>
    <row r="18" spans="1:20" ht="18.75" customHeight="1" x14ac:dyDescent="0.15">
      <c r="A18" s="6"/>
      <c r="B18" s="12"/>
      <c r="C18" s="29"/>
      <c r="D18" s="35"/>
      <c r="E18" s="50" t="str">
        <f>IF(ISBLANK(D18)=TRUE,"",VLOOKUP(D18,支払人!B:C,2,FALSE))</f>
        <v/>
      </c>
      <c r="F18" s="11"/>
      <c r="G18" s="30"/>
      <c r="H18" s="54" t="str">
        <f t="shared" si="1"/>
        <v/>
      </c>
      <c r="I18" s="55" t="str">
        <f t="shared" si="0"/>
        <v/>
      </c>
      <c r="J18" s="55" t="str">
        <f t="shared" si="0"/>
        <v/>
      </c>
      <c r="K18" s="55" t="str">
        <f t="shared" si="0"/>
        <v/>
      </c>
      <c r="L18" s="55" t="str">
        <f t="shared" si="0"/>
        <v/>
      </c>
      <c r="M18" s="55" t="str">
        <f t="shared" si="0"/>
        <v/>
      </c>
      <c r="N18" s="55" t="str">
        <f t="shared" si="0"/>
        <v/>
      </c>
      <c r="O18" s="55" t="str">
        <f t="shared" si="0"/>
        <v/>
      </c>
      <c r="P18" s="55" t="str">
        <f t="shared" si="0"/>
        <v/>
      </c>
      <c r="Q18" s="55" t="str">
        <f t="shared" si="0"/>
        <v/>
      </c>
      <c r="R18" s="55" t="str">
        <f t="shared" si="0"/>
        <v/>
      </c>
      <c r="S18" s="56" t="str">
        <f t="shared" si="0"/>
        <v/>
      </c>
      <c r="T18" s="35"/>
    </row>
    <row r="19" spans="1:20" ht="18.75" customHeight="1" x14ac:dyDescent="0.15">
      <c r="A19" s="6"/>
      <c r="B19" s="12"/>
      <c r="C19" s="29"/>
      <c r="D19" s="35"/>
      <c r="E19" s="50" t="str">
        <f>IF(ISBLANK(D19)=TRUE,"",VLOOKUP(D19,支払人!B:C,2,FALSE))</f>
        <v/>
      </c>
      <c r="F19" s="11"/>
      <c r="G19" s="30"/>
      <c r="H19" s="54" t="str">
        <f t="shared" si="1"/>
        <v/>
      </c>
      <c r="I19" s="55" t="str">
        <f t="shared" si="0"/>
        <v/>
      </c>
      <c r="J19" s="55" t="str">
        <f t="shared" si="0"/>
        <v/>
      </c>
      <c r="K19" s="55" t="str">
        <f t="shared" si="0"/>
        <v/>
      </c>
      <c r="L19" s="55" t="str">
        <f t="shared" si="0"/>
        <v/>
      </c>
      <c r="M19" s="55" t="str">
        <f t="shared" si="0"/>
        <v/>
      </c>
      <c r="N19" s="55" t="str">
        <f t="shared" si="0"/>
        <v/>
      </c>
      <c r="O19" s="55" t="str">
        <f t="shared" si="0"/>
        <v/>
      </c>
      <c r="P19" s="55" t="str">
        <f t="shared" si="0"/>
        <v/>
      </c>
      <c r="Q19" s="55" t="str">
        <f t="shared" si="0"/>
        <v/>
      </c>
      <c r="R19" s="55" t="str">
        <f t="shared" si="0"/>
        <v/>
      </c>
      <c r="S19" s="56" t="str">
        <f t="shared" si="0"/>
        <v/>
      </c>
      <c r="T19" s="35"/>
    </row>
    <row r="20" spans="1:20" ht="18.75" customHeight="1" x14ac:dyDescent="0.15">
      <c r="A20" s="6"/>
      <c r="B20" s="12"/>
      <c r="C20" s="29"/>
      <c r="D20" s="35"/>
      <c r="E20" s="50" t="str">
        <f>IF(ISBLANK(D20)=TRUE,"",VLOOKUP(D20,支払人!B:C,2,FALSE))</f>
        <v/>
      </c>
      <c r="F20" s="11"/>
      <c r="G20" s="30"/>
      <c r="H20" s="54" t="str">
        <f t="shared" si="1"/>
        <v/>
      </c>
      <c r="I20" s="55" t="str">
        <f t="shared" si="0"/>
        <v/>
      </c>
      <c r="J20" s="55" t="str">
        <f t="shared" si="0"/>
        <v/>
      </c>
      <c r="K20" s="55" t="str">
        <f t="shared" si="0"/>
        <v/>
      </c>
      <c r="L20" s="55" t="str">
        <f t="shared" si="0"/>
        <v/>
      </c>
      <c r="M20" s="55" t="str">
        <f t="shared" si="0"/>
        <v/>
      </c>
      <c r="N20" s="55" t="str">
        <f t="shared" si="0"/>
        <v/>
      </c>
      <c r="O20" s="55" t="str">
        <f t="shared" si="0"/>
        <v/>
      </c>
      <c r="P20" s="55" t="str">
        <f t="shared" si="0"/>
        <v/>
      </c>
      <c r="Q20" s="55" t="str">
        <f t="shared" si="0"/>
        <v/>
      </c>
      <c r="R20" s="55" t="str">
        <f t="shared" si="0"/>
        <v/>
      </c>
      <c r="S20" s="56" t="str">
        <f t="shared" si="0"/>
        <v/>
      </c>
      <c r="T20" s="35"/>
    </row>
    <row r="21" spans="1:20" ht="18.75" customHeight="1" x14ac:dyDescent="0.15">
      <c r="A21" s="6"/>
      <c r="B21" s="12"/>
      <c r="C21" s="6"/>
      <c r="D21" s="35"/>
      <c r="E21" s="50" t="str">
        <f>IF(ISBLANK(D21)=TRUE,"",VLOOKUP(D21,支払人!B:C,2,FALSE))</f>
        <v/>
      </c>
      <c r="F21" s="11"/>
      <c r="G21" s="7"/>
      <c r="H21" s="54" t="str">
        <f t="shared" si="1"/>
        <v/>
      </c>
      <c r="I21" s="55" t="str">
        <f t="shared" si="1"/>
        <v/>
      </c>
      <c r="J21" s="55" t="str">
        <f t="shared" si="1"/>
        <v/>
      </c>
      <c r="K21" s="55" t="str">
        <f t="shared" si="1"/>
        <v/>
      </c>
      <c r="L21" s="55" t="str">
        <f t="shared" si="1"/>
        <v/>
      </c>
      <c r="M21" s="55" t="str">
        <f t="shared" si="1"/>
        <v/>
      </c>
      <c r="N21" s="55" t="str">
        <f t="shared" si="1"/>
        <v/>
      </c>
      <c r="O21" s="55" t="str">
        <f t="shared" si="1"/>
        <v/>
      </c>
      <c r="P21" s="55" t="str">
        <f t="shared" si="1"/>
        <v/>
      </c>
      <c r="Q21" s="55" t="str">
        <f t="shared" si="1"/>
        <v/>
      </c>
      <c r="R21" s="55" t="str">
        <f t="shared" si="1"/>
        <v/>
      </c>
      <c r="S21" s="56" t="str">
        <f t="shared" si="1"/>
        <v/>
      </c>
      <c r="T21" s="35"/>
    </row>
    <row r="22" spans="1:20" ht="18.75" customHeight="1" x14ac:dyDescent="0.15">
      <c r="A22" s="6"/>
      <c r="B22" s="12"/>
      <c r="C22" s="6"/>
      <c r="D22" s="35"/>
      <c r="E22" s="50" t="str">
        <f>IF(ISBLANK(D22)=TRUE,"",VLOOKUP(D22,支払人!B:C,2,FALSE))</f>
        <v/>
      </c>
      <c r="F22" s="11"/>
      <c r="G22" s="7"/>
      <c r="H22" s="54" t="str">
        <f t="shared" si="1"/>
        <v/>
      </c>
      <c r="I22" s="55" t="str">
        <f t="shared" si="1"/>
        <v/>
      </c>
      <c r="J22" s="55" t="str">
        <f t="shared" si="1"/>
        <v/>
      </c>
      <c r="K22" s="55" t="str">
        <f t="shared" si="1"/>
        <v/>
      </c>
      <c r="L22" s="55" t="str">
        <f t="shared" si="1"/>
        <v/>
      </c>
      <c r="M22" s="55" t="str">
        <f t="shared" si="1"/>
        <v/>
      </c>
      <c r="N22" s="55" t="str">
        <f t="shared" si="1"/>
        <v/>
      </c>
      <c r="O22" s="55" t="str">
        <f t="shared" si="1"/>
        <v/>
      </c>
      <c r="P22" s="55" t="str">
        <f t="shared" si="1"/>
        <v/>
      </c>
      <c r="Q22" s="55" t="str">
        <f t="shared" si="1"/>
        <v/>
      </c>
      <c r="R22" s="55" t="str">
        <f t="shared" si="1"/>
        <v/>
      </c>
      <c r="S22" s="56" t="str">
        <f t="shared" si="1"/>
        <v/>
      </c>
      <c r="T22" s="35"/>
    </row>
    <row r="23" spans="1:20" ht="18.75" customHeight="1" x14ac:dyDescent="0.15">
      <c r="A23" s="6"/>
      <c r="B23" s="12"/>
      <c r="C23" s="6"/>
      <c r="D23" s="35"/>
      <c r="E23" s="50" t="str">
        <f>IF(ISBLANK(D23)=TRUE,"",VLOOKUP(D23,支払人!B:C,2,FALSE))</f>
        <v/>
      </c>
      <c r="F23" s="11"/>
      <c r="G23" s="7"/>
      <c r="H23" s="54" t="str">
        <f t="shared" si="1"/>
        <v/>
      </c>
      <c r="I23" s="55" t="str">
        <f t="shared" si="1"/>
        <v/>
      </c>
      <c r="J23" s="55" t="str">
        <f t="shared" si="1"/>
        <v/>
      </c>
      <c r="K23" s="55" t="str">
        <f t="shared" si="1"/>
        <v/>
      </c>
      <c r="L23" s="55" t="str">
        <f t="shared" si="1"/>
        <v/>
      </c>
      <c r="M23" s="55" t="str">
        <f t="shared" si="1"/>
        <v/>
      </c>
      <c r="N23" s="55" t="str">
        <f t="shared" si="1"/>
        <v/>
      </c>
      <c r="O23" s="55" t="str">
        <f t="shared" si="1"/>
        <v/>
      </c>
      <c r="P23" s="55" t="str">
        <f t="shared" si="1"/>
        <v/>
      </c>
      <c r="Q23" s="55" t="str">
        <f t="shared" si="1"/>
        <v/>
      </c>
      <c r="R23" s="55" t="str">
        <f t="shared" si="1"/>
        <v/>
      </c>
      <c r="S23" s="56" t="str">
        <f t="shared" si="1"/>
        <v/>
      </c>
      <c r="T23" s="35"/>
    </row>
    <row r="24" spans="1:20" ht="18.75" customHeight="1" x14ac:dyDescent="0.15">
      <c r="A24" s="6"/>
      <c r="B24" s="12"/>
      <c r="C24" s="6"/>
      <c r="D24" s="35"/>
      <c r="E24" s="50" t="str">
        <f>IF(ISBLANK(D24)=TRUE,"",VLOOKUP(D24,支払人!B:C,2,FALSE))</f>
        <v/>
      </c>
      <c r="F24" s="11"/>
      <c r="G24" s="7"/>
      <c r="H24" s="54" t="str">
        <f t="shared" si="1"/>
        <v/>
      </c>
      <c r="I24" s="55" t="str">
        <f t="shared" si="1"/>
        <v/>
      </c>
      <c r="J24" s="55" t="str">
        <f t="shared" si="1"/>
        <v/>
      </c>
      <c r="K24" s="55" t="str">
        <f t="shared" si="1"/>
        <v/>
      </c>
      <c r="L24" s="55" t="str">
        <f t="shared" si="1"/>
        <v/>
      </c>
      <c r="M24" s="55" t="str">
        <f t="shared" si="1"/>
        <v/>
      </c>
      <c r="N24" s="55" t="str">
        <f t="shared" si="1"/>
        <v/>
      </c>
      <c r="O24" s="55" t="str">
        <f t="shared" si="1"/>
        <v/>
      </c>
      <c r="P24" s="55" t="str">
        <f t="shared" si="1"/>
        <v/>
      </c>
      <c r="Q24" s="55" t="str">
        <f t="shared" si="1"/>
        <v/>
      </c>
      <c r="R24" s="55" t="str">
        <f t="shared" si="1"/>
        <v/>
      </c>
      <c r="S24" s="56" t="str">
        <f t="shared" si="1"/>
        <v/>
      </c>
      <c r="T24" s="35"/>
    </row>
    <row r="25" spans="1:20" ht="18.75" customHeight="1" x14ac:dyDescent="0.15">
      <c r="A25" s="6"/>
      <c r="B25" s="12"/>
      <c r="C25" s="6"/>
      <c r="D25" s="35"/>
      <c r="E25" s="50" t="str">
        <f>IF(ISBLANK(D25)=TRUE,"",VLOOKUP(D25,支払人!B:C,2,FALSE))</f>
        <v/>
      </c>
      <c r="F25" s="11"/>
      <c r="G25" s="7"/>
      <c r="H25" s="54" t="str">
        <f t="shared" si="1"/>
        <v/>
      </c>
      <c r="I25" s="55" t="str">
        <f t="shared" si="1"/>
        <v/>
      </c>
      <c r="J25" s="55" t="str">
        <f t="shared" si="1"/>
        <v/>
      </c>
      <c r="K25" s="55" t="str">
        <f t="shared" si="1"/>
        <v/>
      </c>
      <c r="L25" s="55" t="str">
        <f t="shared" si="1"/>
        <v/>
      </c>
      <c r="M25" s="55" t="str">
        <f t="shared" si="1"/>
        <v/>
      </c>
      <c r="N25" s="55" t="str">
        <f t="shared" si="1"/>
        <v/>
      </c>
      <c r="O25" s="55" t="str">
        <f t="shared" si="1"/>
        <v/>
      </c>
      <c r="P25" s="55" t="str">
        <f t="shared" si="1"/>
        <v/>
      </c>
      <c r="Q25" s="55" t="str">
        <f t="shared" si="1"/>
        <v/>
      </c>
      <c r="R25" s="55" t="str">
        <f t="shared" si="1"/>
        <v/>
      </c>
      <c r="S25" s="56" t="str">
        <f t="shared" si="1"/>
        <v/>
      </c>
      <c r="T25" s="35"/>
    </row>
    <row r="26" spans="1:20" ht="18.75" customHeight="1" x14ac:dyDescent="0.15">
      <c r="A26" s="6"/>
      <c r="B26" s="12"/>
      <c r="C26" s="6"/>
      <c r="D26" s="35"/>
      <c r="E26" s="50" t="str">
        <f>IF(ISBLANK(D26)=TRUE,"",VLOOKUP(D26,支払人!B:C,2,FALSE))</f>
        <v/>
      </c>
      <c r="F26" s="11"/>
      <c r="G26" s="7"/>
      <c r="H26" s="54" t="str">
        <f t="shared" si="1"/>
        <v/>
      </c>
      <c r="I26" s="55" t="str">
        <f t="shared" si="1"/>
        <v/>
      </c>
      <c r="J26" s="55" t="str">
        <f t="shared" si="1"/>
        <v/>
      </c>
      <c r="K26" s="55" t="str">
        <f t="shared" si="1"/>
        <v/>
      </c>
      <c r="L26" s="55" t="str">
        <f t="shared" si="1"/>
        <v/>
      </c>
      <c r="M26" s="55" t="str">
        <f t="shared" si="1"/>
        <v/>
      </c>
      <c r="N26" s="55" t="str">
        <f t="shared" si="1"/>
        <v/>
      </c>
      <c r="O26" s="55" t="str">
        <f t="shared" si="1"/>
        <v/>
      </c>
      <c r="P26" s="55" t="str">
        <f t="shared" si="1"/>
        <v/>
      </c>
      <c r="Q26" s="55" t="str">
        <f t="shared" si="1"/>
        <v/>
      </c>
      <c r="R26" s="55" t="str">
        <f t="shared" si="1"/>
        <v/>
      </c>
      <c r="S26" s="56" t="str">
        <f t="shared" si="1"/>
        <v/>
      </c>
      <c r="T26" s="35"/>
    </row>
    <row r="27" spans="1:20" ht="18.75" customHeight="1" x14ac:dyDescent="0.15">
      <c r="A27" s="6"/>
      <c r="B27" s="12"/>
      <c r="C27" s="6"/>
      <c r="D27" s="35"/>
      <c r="E27" s="50" t="str">
        <f>IF(ISBLANK(D27)=TRUE,"",VLOOKUP(D27,支払人!B:C,2,FALSE))</f>
        <v/>
      </c>
      <c r="F27" s="11"/>
      <c r="G27" s="7"/>
      <c r="H27" s="54" t="str">
        <f t="shared" si="1"/>
        <v/>
      </c>
      <c r="I27" s="55" t="str">
        <f t="shared" si="1"/>
        <v/>
      </c>
      <c r="J27" s="55" t="str">
        <f t="shared" si="1"/>
        <v/>
      </c>
      <c r="K27" s="55" t="str">
        <f t="shared" si="1"/>
        <v/>
      </c>
      <c r="L27" s="55" t="str">
        <f t="shared" si="1"/>
        <v/>
      </c>
      <c r="M27" s="55" t="str">
        <f t="shared" si="1"/>
        <v/>
      </c>
      <c r="N27" s="55" t="str">
        <f t="shared" si="1"/>
        <v/>
      </c>
      <c r="O27" s="55" t="str">
        <f t="shared" si="1"/>
        <v/>
      </c>
      <c r="P27" s="55" t="str">
        <f t="shared" si="1"/>
        <v/>
      </c>
      <c r="Q27" s="55" t="str">
        <f t="shared" si="1"/>
        <v/>
      </c>
      <c r="R27" s="55" t="str">
        <f t="shared" si="1"/>
        <v/>
      </c>
      <c r="S27" s="56" t="str">
        <f t="shared" si="1"/>
        <v/>
      </c>
      <c r="T27" s="35"/>
    </row>
    <row r="28" spans="1:20" ht="18.75" customHeight="1" x14ac:dyDescent="0.15">
      <c r="A28" s="6"/>
      <c r="B28" s="12"/>
      <c r="C28" s="6"/>
      <c r="D28" s="35"/>
      <c r="E28" s="50" t="str">
        <f>IF(ISBLANK(D28)=TRUE,"",VLOOKUP(D28,支払人!B:C,2,FALSE))</f>
        <v/>
      </c>
      <c r="F28" s="11"/>
      <c r="G28" s="7"/>
      <c r="H28" s="54" t="str">
        <f t="shared" si="1"/>
        <v/>
      </c>
      <c r="I28" s="55" t="str">
        <f t="shared" si="1"/>
        <v/>
      </c>
      <c r="J28" s="55" t="str">
        <f t="shared" si="1"/>
        <v/>
      </c>
      <c r="K28" s="55" t="str">
        <f t="shared" si="1"/>
        <v/>
      </c>
      <c r="L28" s="55" t="str">
        <f t="shared" si="1"/>
        <v/>
      </c>
      <c r="M28" s="55" t="str">
        <f t="shared" si="1"/>
        <v/>
      </c>
      <c r="N28" s="55" t="str">
        <f t="shared" si="1"/>
        <v/>
      </c>
      <c r="O28" s="55" t="str">
        <f t="shared" si="1"/>
        <v/>
      </c>
      <c r="P28" s="55" t="str">
        <f t="shared" si="1"/>
        <v/>
      </c>
      <c r="Q28" s="55" t="str">
        <f t="shared" si="1"/>
        <v/>
      </c>
      <c r="R28" s="55" t="str">
        <f t="shared" si="1"/>
        <v/>
      </c>
      <c r="S28" s="56" t="str">
        <f t="shared" si="1"/>
        <v/>
      </c>
      <c r="T28" s="35"/>
    </row>
    <row r="29" spans="1:20" ht="18.75" customHeight="1" x14ac:dyDescent="0.15">
      <c r="A29" s="6"/>
      <c r="B29" s="12"/>
      <c r="C29" s="6"/>
      <c r="D29" s="35"/>
      <c r="E29" s="50" t="str">
        <f>IF(ISBLANK(D29)=TRUE,"",VLOOKUP(D29,支払人!B:C,2,FALSE))</f>
        <v/>
      </c>
      <c r="F29" s="11"/>
      <c r="G29" s="7"/>
      <c r="H29" s="54" t="str">
        <f t="shared" si="1"/>
        <v/>
      </c>
      <c r="I29" s="55" t="str">
        <f t="shared" si="1"/>
        <v/>
      </c>
      <c r="J29" s="55" t="str">
        <f t="shared" si="1"/>
        <v/>
      </c>
      <c r="K29" s="55" t="str">
        <f t="shared" si="1"/>
        <v/>
      </c>
      <c r="L29" s="55" t="str">
        <f t="shared" si="1"/>
        <v/>
      </c>
      <c r="M29" s="55" t="str">
        <f t="shared" si="1"/>
        <v/>
      </c>
      <c r="N29" s="55" t="str">
        <f t="shared" si="1"/>
        <v/>
      </c>
      <c r="O29" s="55" t="str">
        <f t="shared" si="1"/>
        <v/>
      </c>
      <c r="P29" s="55" t="str">
        <f t="shared" si="1"/>
        <v/>
      </c>
      <c r="Q29" s="55" t="str">
        <f t="shared" si="1"/>
        <v/>
      </c>
      <c r="R29" s="55" t="str">
        <f t="shared" si="1"/>
        <v/>
      </c>
      <c r="S29" s="56" t="str">
        <f t="shared" si="1"/>
        <v/>
      </c>
      <c r="T29" s="35"/>
    </row>
    <row r="30" spans="1:20" ht="18.75" customHeight="1" x14ac:dyDescent="0.15">
      <c r="A30" s="6"/>
      <c r="B30" s="12"/>
      <c r="C30" s="6"/>
      <c r="D30" s="35"/>
      <c r="E30" s="50" t="str">
        <f>IF(ISBLANK(D30)=TRUE,"",VLOOKUP(D30,支払人!B:C,2,FALSE))</f>
        <v/>
      </c>
      <c r="F30" s="11"/>
      <c r="G30" s="7"/>
      <c r="H30" s="54" t="str">
        <f t="shared" si="1"/>
        <v/>
      </c>
      <c r="I30" s="55" t="str">
        <f t="shared" si="1"/>
        <v/>
      </c>
      <c r="J30" s="55" t="str">
        <f t="shared" si="1"/>
        <v/>
      </c>
      <c r="K30" s="55" t="str">
        <f t="shared" si="1"/>
        <v/>
      </c>
      <c r="L30" s="55" t="str">
        <f t="shared" si="1"/>
        <v/>
      </c>
      <c r="M30" s="55" t="str">
        <f t="shared" si="1"/>
        <v/>
      </c>
      <c r="N30" s="55" t="str">
        <f t="shared" si="1"/>
        <v/>
      </c>
      <c r="O30" s="55" t="str">
        <f t="shared" si="1"/>
        <v/>
      </c>
      <c r="P30" s="55" t="str">
        <f t="shared" si="1"/>
        <v/>
      </c>
      <c r="Q30" s="55" t="str">
        <f t="shared" si="1"/>
        <v/>
      </c>
      <c r="R30" s="55" t="str">
        <f t="shared" si="1"/>
        <v/>
      </c>
      <c r="S30" s="56" t="str">
        <f t="shared" si="1"/>
        <v/>
      </c>
      <c r="T30" s="35"/>
    </row>
    <row r="31" spans="1:20" ht="18.75" customHeight="1" x14ac:dyDescent="0.15">
      <c r="A31" s="6"/>
      <c r="B31" s="12"/>
      <c r="C31" s="6"/>
      <c r="D31" s="35"/>
      <c r="E31" s="50" t="str">
        <f>IF(ISBLANK(D31)=TRUE,"",VLOOKUP(D31,支払人!B:C,2,FALSE))</f>
        <v/>
      </c>
      <c r="F31" s="11"/>
      <c r="G31" s="7"/>
      <c r="H31" s="54" t="str">
        <f t="shared" si="1"/>
        <v/>
      </c>
      <c r="I31" s="55" t="str">
        <f t="shared" si="1"/>
        <v/>
      </c>
      <c r="J31" s="55" t="str">
        <f t="shared" si="1"/>
        <v/>
      </c>
      <c r="K31" s="55" t="str">
        <f t="shared" si="1"/>
        <v/>
      </c>
      <c r="L31" s="55" t="str">
        <f t="shared" si="1"/>
        <v/>
      </c>
      <c r="M31" s="55" t="str">
        <f t="shared" si="1"/>
        <v/>
      </c>
      <c r="N31" s="55" t="str">
        <f t="shared" si="1"/>
        <v/>
      </c>
      <c r="O31" s="55" t="str">
        <f t="shared" si="1"/>
        <v/>
      </c>
      <c r="P31" s="55" t="str">
        <f t="shared" si="1"/>
        <v/>
      </c>
      <c r="Q31" s="55" t="str">
        <f t="shared" si="1"/>
        <v/>
      </c>
      <c r="R31" s="55" t="str">
        <f t="shared" si="1"/>
        <v/>
      </c>
      <c r="S31" s="56" t="str">
        <f t="shared" si="1"/>
        <v/>
      </c>
      <c r="T31" s="35"/>
    </row>
    <row r="32" spans="1:20" ht="18.75" customHeight="1" x14ac:dyDescent="0.15">
      <c r="A32" s="6"/>
      <c r="B32" s="12"/>
      <c r="C32" s="6"/>
      <c r="D32" s="35"/>
      <c r="E32" s="50" t="str">
        <f>IF(ISBLANK(D32)=TRUE,"",VLOOKUP(D32,支払人!B:C,2,FALSE))</f>
        <v/>
      </c>
      <c r="F32" s="11"/>
      <c r="G32" s="7"/>
      <c r="H32" s="54" t="str">
        <f t="shared" si="1"/>
        <v/>
      </c>
      <c r="I32" s="55" t="str">
        <f t="shared" si="1"/>
        <v/>
      </c>
      <c r="J32" s="55" t="str">
        <f t="shared" si="1"/>
        <v/>
      </c>
      <c r="K32" s="55" t="str">
        <f t="shared" si="1"/>
        <v/>
      </c>
      <c r="L32" s="55" t="str">
        <f t="shared" si="1"/>
        <v/>
      </c>
      <c r="M32" s="55" t="str">
        <f t="shared" si="1"/>
        <v/>
      </c>
      <c r="N32" s="55" t="str">
        <f t="shared" si="1"/>
        <v/>
      </c>
      <c r="O32" s="55" t="str">
        <f t="shared" si="1"/>
        <v/>
      </c>
      <c r="P32" s="55" t="str">
        <f t="shared" si="1"/>
        <v/>
      </c>
      <c r="Q32" s="55" t="str">
        <f t="shared" si="1"/>
        <v/>
      </c>
      <c r="R32" s="55" t="str">
        <f t="shared" si="1"/>
        <v/>
      </c>
      <c r="S32" s="56" t="str">
        <f t="shared" si="1"/>
        <v/>
      </c>
      <c r="T32" s="35"/>
    </row>
    <row r="33" spans="1:20" ht="18.75" customHeight="1" x14ac:dyDescent="0.15">
      <c r="A33" s="6"/>
      <c r="B33" s="12"/>
      <c r="C33" s="6"/>
      <c r="D33" s="35"/>
      <c r="E33" s="50" t="str">
        <f>IF(ISBLANK(D33)=TRUE,"",VLOOKUP(D33,支払人!B:C,2,FALSE))</f>
        <v/>
      </c>
      <c r="F33" s="11"/>
      <c r="G33" s="7"/>
      <c r="H33" s="54" t="str">
        <f t="shared" si="1"/>
        <v/>
      </c>
      <c r="I33" s="55" t="str">
        <f t="shared" si="1"/>
        <v/>
      </c>
      <c r="J33" s="55" t="str">
        <f t="shared" si="1"/>
        <v/>
      </c>
      <c r="K33" s="55" t="str">
        <f t="shared" si="1"/>
        <v/>
      </c>
      <c r="L33" s="55" t="str">
        <f t="shared" si="1"/>
        <v/>
      </c>
      <c r="M33" s="55" t="str">
        <f t="shared" si="1"/>
        <v/>
      </c>
      <c r="N33" s="55" t="str">
        <f t="shared" si="1"/>
        <v/>
      </c>
      <c r="O33" s="55" t="str">
        <f t="shared" si="1"/>
        <v/>
      </c>
      <c r="P33" s="55" t="str">
        <f t="shared" si="1"/>
        <v/>
      </c>
      <c r="Q33" s="55" t="str">
        <f t="shared" si="1"/>
        <v/>
      </c>
      <c r="R33" s="55" t="str">
        <f t="shared" si="1"/>
        <v/>
      </c>
      <c r="S33" s="56" t="str">
        <f t="shared" si="1"/>
        <v/>
      </c>
      <c r="T33" s="35"/>
    </row>
    <row r="34" spans="1:20" ht="18.75" customHeight="1" x14ac:dyDescent="0.15">
      <c r="A34" s="6"/>
      <c r="B34" s="12"/>
      <c r="C34" s="6"/>
      <c r="D34" s="35"/>
      <c r="E34" s="50" t="str">
        <f>IF(ISBLANK(D34)=TRUE,"",VLOOKUP(D34,支払人!B:C,2,FALSE))</f>
        <v/>
      </c>
      <c r="F34" s="11"/>
      <c r="G34" s="7"/>
      <c r="H34" s="57" t="str">
        <f t="shared" si="1"/>
        <v/>
      </c>
      <c r="I34" s="58" t="str">
        <f t="shared" si="1"/>
        <v/>
      </c>
      <c r="J34" s="58" t="str">
        <f t="shared" si="1"/>
        <v/>
      </c>
      <c r="K34" s="58" t="str">
        <f t="shared" si="1"/>
        <v/>
      </c>
      <c r="L34" s="58" t="str">
        <f t="shared" si="1"/>
        <v/>
      </c>
      <c r="M34" s="58" t="str">
        <f t="shared" si="1"/>
        <v/>
      </c>
      <c r="N34" s="58" t="str">
        <f t="shared" si="1"/>
        <v/>
      </c>
      <c r="O34" s="58" t="str">
        <f t="shared" si="1"/>
        <v/>
      </c>
      <c r="P34" s="58" t="str">
        <f t="shared" si="1"/>
        <v/>
      </c>
      <c r="Q34" s="58" t="str">
        <f t="shared" si="1"/>
        <v/>
      </c>
      <c r="R34" s="58" t="str">
        <f t="shared" si="1"/>
        <v/>
      </c>
      <c r="S34" s="59" t="str">
        <f t="shared" si="1"/>
        <v/>
      </c>
      <c r="T34" s="35"/>
    </row>
    <row r="35" spans="1:20" ht="21" customHeight="1" x14ac:dyDescent="0.15">
      <c r="A35" s="27"/>
      <c r="B35" s="28"/>
      <c r="C35" s="28"/>
      <c r="D35" s="28"/>
      <c r="E35" s="28"/>
      <c r="F35" s="28"/>
      <c r="G35" s="28" t="s">
        <v>10</v>
      </c>
      <c r="H35" s="36">
        <f t="shared" ref="H35:S35" si="2">SUM(H5:H34)</f>
        <v>0</v>
      </c>
      <c r="I35" s="37">
        <f t="shared" si="2"/>
        <v>0</v>
      </c>
      <c r="J35" s="37">
        <f t="shared" si="2"/>
        <v>0</v>
      </c>
      <c r="K35" s="37">
        <f t="shared" si="2"/>
        <v>0</v>
      </c>
      <c r="L35" s="37">
        <f t="shared" si="2"/>
        <v>0</v>
      </c>
      <c r="M35" s="37">
        <f t="shared" si="2"/>
        <v>0</v>
      </c>
      <c r="N35" s="37">
        <f t="shared" si="2"/>
        <v>0</v>
      </c>
      <c r="O35" s="37">
        <f t="shared" si="2"/>
        <v>0</v>
      </c>
      <c r="P35" s="37">
        <f t="shared" si="2"/>
        <v>0</v>
      </c>
      <c r="Q35" s="37">
        <f t="shared" si="2"/>
        <v>0</v>
      </c>
      <c r="R35" s="37">
        <f t="shared" si="2"/>
        <v>0</v>
      </c>
      <c r="S35" s="38">
        <f t="shared" si="2"/>
        <v>0</v>
      </c>
      <c r="T35" s="39">
        <f>SUM(H35:S35)</f>
        <v>0</v>
      </c>
    </row>
  </sheetData>
  <autoFilter ref="A3:T4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</autoFilter>
  <mergeCells count="10">
    <mergeCell ref="F3:F4"/>
    <mergeCell ref="G3:G4"/>
    <mergeCell ref="H3:S3"/>
    <mergeCell ref="T3:T4"/>
    <mergeCell ref="A1:B1"/>
    <mergeCell ref="A3:A4"/>
    <mergeCell ref="B3:B4"/>
    <mergeCell ref="C3:C4"/>
    <mergeCell ref="D3:D4"/>
    <mergeCell ref="E3:E4"/>
  </mergeCells>
  <phoneticPr fontId="2"/>
  <dataValidations count="1">
    <dataValidation type="list" allowBlank="1" showInputMessage="1" showErrorMessage="1" sqref="B5:B34">
      <formula1>"売上,加工収入"</formula1>
    </dataValidation>
  </dataValidations>
  <pageMargins left="0.39370078740157483" right="0.39370078740157483" top="0.39370078740157483" bottom="0.74803149606299213" header="0.31496062992125984" footer="0.31496062992125984"/>
  <pageSetup paperSize="9" scale="66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支払人!$B$4:$B$103</xm:f>
          </x14:formula1>
          <xm:sqref>D5:D34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zoomScaleNormal="100" workbookViewId="0">
      <selection sqref="A1:B1"/>
    </sheetView>
  </sheetViews>
  <sheetFormatPr defaultRowHeight="13.5" x14ac:dyDescent="0.15"/>
  <cols>
    <col min="1" max="1" width="4.75" customWidth="1"/>
    <col min="4" max="4" width="21.75" customWidth="1"/>
    <col min="5" max="5" width="17.375" customWidth="1"/>
    <col min="6" max="6" width="9.625" customWidth="1"/>
    <col min="8" max="19" width="9.625" customWidth="1"/>
    <col min="20" max="20" width="16.5" customWidth="1"/>
  </cols>
  <sheetData>
    <row r="1" spans="1:20" ht="17.25" x14ac:dyDescent="0.15">
      <c r="A1" s="131">
        <f>年間!I5</f>
        <v>43374</v>
      </c>
      <c r="B1" s="131"/>
      <c r="C1" s="19" t="s">
        <v>9</v>
      </c>
      <c r="I1" s="20"/>
    </row>
    <row r="3" spans="1:20" ht="15" customHeight="1" x14ac:dyDescent="0.15">
      <c r="A3" s="122" t="s">
        <v>4</v>
      </c>
      <c r="B3" s="122" t="s">
        <v>5</v>
      </c>
      <c r="C3" s="122" t="s">
        <v>1</v>
      </c>
      <c r="D3" s="122" t="s">
        <v>0</v>
      </c>
      <c r="E3" s="122" t="s">
        <v>2</v>
      </c>
      <c r="F3" s="122" t="s">
        <v>7</v>
      </c>
      <c r="G3" s="124" t="s">
        <v>6</v>
      </c>
      <c r="H3" s="126" t="s">
        <v>11</v>
      </c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/>
      <c r="T3" s="129" t="s">
        <v>8</v>
      </c>
    </row>
    <row r="4" spans="1:20" ht="15" customHeight="1" x14ac:dyDescent="0.15">
      <c r="A4" s="123"/>
      <c r="B4" s="123"/>
      <c r="C4" s="123"/>
      <c r="D4" s="123"/>
      <c r="E4" s="123"/>
      <c r="F4" s="123"/>
      <c r="G4" s="125"/>
      <c r="H4" s="88">
        <f>年間!F1</f>
        <v>43220</v>
      </c>
      <c r="I4" s="89">
        <f>DATE(YEAR($H$4),MONTH($H$4)+1,1)</f>
        <v>43221</v>
      </c>
      <c r="J4" s="89">
        <f>DATE(YEAR($H$4),MONTH($H$4)+2,1)</f>
        <v>43252</v>
      </c>
      <c r="K4" s="89">
        <f>DATE(YEAR($H$4),MONTH($H$4)+3,1)</f>
        <v>43282</v>
      </c>
      <c r="L4" s="89">
        <f>DATE(YEAR($H$4),MONTH($H$4)+4,1)</f>
        <v>43313</v>
      </c>
      <c r="M4" s="89">
        <f>DATE(YEAR($H$4),MONTH($H$4)+5,1)</f>
        <v>43344</v>
      </c>
      <c r="N4" s="89">
        <f>DATE(YEAR($H$4),MONTH($H$4)+6,1)</f>
        <v>43374</v>
      </c>
      <c r="O4" s="89">
        <f>DATE(YEAR($H$4),MONTH($H$4)+7,1)</f>
        <v>43405</v>
      </c>
      <c r="P4" s="89">
        <f>DATE(YEAR($H$4),MONTH($H$4)+8,1)</f>
        <v>43435</v>
      </c>
      <c r="Q4" s="89">
        <f>DATE(YEAR($H$4),MONTH($H$4)+9,1)</f>
        <v>43466</v>
      </c>
      <c r="R4" s="89">
        <f>DATE(YEAR($H$4),MONTH($H$4)+10,1)</f>
        <v>43497</v>
      </c>
      <c r="S4" s="89">
        <f>DATE(YEAR($H$4),MONTH($H$4)+11,1)</f>
        <v>43525</v>
      </c>
      <c r="T4" s="130"/>
    </row>
    <row r="5" spans="1:20" ht="18.75" customHeight="1" x14ac:dyDescent="0.15">
      <c r="A5" s="5"/>
      <c r="B5" s="12"/>
      <c r="C5" s="8"/>
      <c r="D5" s="34"/>
      <c r="E5" s="49" t="str">
        <f>IF(ISBLANK(D5)=TRUE,"",VLOOKUP(D5,支払人!B:C,2,FALSE))</f>
        <v/>
      </c>
      <c r="F5" s="10"/>
      <c r="G5" s="9"/>
      <c r="H5" s="51" t="str">
        <f>IF(ISBLANK($G5)=FALSE,IF(MONTH($G5)=MONTH(H$4),$F5,""),"")</f>
        <v/>
      </c>
      <c r="I5" s="52" t="str">
        <f t="shared" ref="I5:S20" si="0">IF(ISBLANK($G5)=FALSE,IF(MONTH($G5)=MONTH(I$4),$F5,""),"")</f>
        <v/>
      </c>
      <c r="J5" s="52" t="str">
        <f t="shared" si="0"/>
        <v/>
      </c>
      <c r="K5" s="52" t="str">
        <f t="shared" si="0"/>
        <v/>
      </c>
      <c r="L5" s="52" t="str">
        <f t="shared" si="0"/>
        <v/>
      </c>
      <c r="M5" s="52" t="str">
        <f t="shared" si="0"/>
        <v/>
      </c>
      <c r="N5" s="52" t="str">
        <f t="shared" si="0"/>
        <v/>
      </c>
      <c r="O5" s="52" t="str">
        <f t="shared" si="0"/>
        <v/>
      </c>
      <c r="P5" s="52" t="str">
        <f t="shared" si="0"/>
        <v/>
      </c>
      <c r="Q5" s="52" t="str">
        <f t="shared" si="0"/>
        <v/>
      </c>
      <c r="R5" s="52" t="str">
        <f t="shared" si="0"/>
        <v/>
      </c>
      <c r="S5" s="53" t="str">
        <f t="shared" si="0"/>
        <v/>
      </c>
      <c r="T5" s="34"/>
    </row>
    <row r="6" spans="1:20" ht="18.75" customHeight="1" x14ac:dyDescent="0.15">
      <c r="A6" s="6"/>
      <c r="B6" s="12"/>
      <c r="C6" s="29"/>
      <c r="D6" s="35"/>
      <c r="E6" s="50" t="str">
        <f>IF(ISBLANK(D6)=TRUE,"",VLOOKUP(D6,支払人!B:C,2,FALSE))</f>
        <v/>
      </c>
      <c r="F6" s="11"/>
      <c r="G6" s="30"/>
      <c r="H6" s="54" t="str">
        <f t="shared" ref="H6:S34" si="1">IF(ISBLANK($G6)=FALSE,IF(MONTH($G6)=MONTH(H$4),$F6,""),"")</f>
        <v/>
      </c>
      <c r="I6" s="55" t="str">
        <f t="shared" si="0"/>
        <v/>
      </c>
      <c r="J6" s="55" t="str">
        <f t="shared" si="0"/>
        <v/>
      </c>
      <c r="K6" s="55" t="str">
        <f t="shared" si="0"/>
        <v/>
      </c>
      <c r="L6" s="55" t="str">
        <f t="shared" si="0"/>
        <v/>
      </c>
      <c r="M6" s="55" t="str">
        <f t="shared" si="0"/>
        <v/>
      </c>
      <c r="N6" s="55" t="str">
        <f t="shared" si="0"/>
        <v/>
      </c>
      <c r="O6" s="55" t="str">
        <f t="shared" si="0"/>
        <v/>
      </c>
      <c r="P6" s="55" t="str">
        <f t="shared" si="0"/>
        <v/>
      </c>
      <c r="Q6" s="55" t="str">
        <f t="shared" si="0"/>
        <v/>
      </c>
      <c r="R6" s="55" t="str">
        <f t="shared" si="0"/>
        <v/>
      </c>
      <c r="S6" s="56" t="str">
        <f t="shared" si="0"/>
        <v/>
      </c>
      <c r="T6" s="35"/>
    </row>
    <row r="7" spans="1:20" ht="18.75" customHeight="1" x14ac:dyDescent="0.15">
      <c r="A7" s="6"/>
      <c r="B7" s="12"/>
      <c r="C7" s="29"/>
      <c r="D7" s="35"/>
      <c r="E7" s="50" t="str">
        <f>IF(ISBLANK(D7)=TRUE,"",VLOOKUP(D7,支払人!B:C,2,FALSE))</f>
        <v/>
      </c>
      <c r="F7" s="11"/>
      <c r="G7" s="30"/>
      <c r="H7" s="54" t="str">
        <f t="shared" si="1"/>
        <v/>
      </c>
      <c r="I7" s="55" t="str">
        <f t="shared" si="0"/>
        <v/>
      </c>
      <c r="J7" s="55" t="str">
        <f t="shared" si="0"/>
        <v/>
      </c>
      <c r="K7" s="55" t="str">
        <f t="shared" si="0"/>
        <v/>
      </c>
      <c r="L7" s="55" t="str">
        <f t="shared" si="0"/>
        <v/>
      </c>
      <c r="M7" s="55" t="str">
        <f t="shared" si="0"/>
        <v/>
      </c>
      <c r="N7" s="55" t="str">
        <f t="shared" si="0"/>
        <v/>
      </c>
      <c r="O7" s="55" t="str">
        <f t="shared" si="0"/>
        <v/>
      </c>
      <c r="P7" s="55" t="str">
        <f t="shared" si="0"/>
        <v/>
      </c>
      <c r="Q7" s="55" t="str">
        <f t="shared" si="0"/>
        <v/>
      </c>
      <c r="R7" s="55" t="str">
        <f t="shared" si="0"/>
        <v/>
      </c>
      <c r="S7" s="56" t="str">
        <f t="shared" si="0"/>
        <v/>
      </c>
      <c r="T7" s="35"/>
    </row>
    <row r="8" spans="1:20" ht="18.75" customHeight="1" x14ac:dyDescent="0.15">
      <c r="A8" s="6"/>
      <c r="B8" s="12"/>
      <c r="C8" s="29"/>
      <c r="D8" s="35"/>
      <c r="E8" s="50" t="str">
        <f>IF(ISBLANK(D8)=TRUE,"",VLOOKUP(D8,支払人!B:C,2,FALSE))</f>
        <v/>
      </c>
      <c r="F8" s="11"/>
      <c r="G8" s="30"/>
      <c r="H8" s="54" t="str">
        <f t="shared" si="1"/>
        <v/>
      </c>
      <c r="I8" s="55" t="str">
        <f t="shared" si="0"/>
        <v/>
      </c>
      <c r="J8" s="55" t="str">
        <f t="shared" si="0"/>
        <v/>
      </c>
      <c r="K8" s="55" t="str">
        <f t="shared" si="0"/>
        <v/>
      </c>
      <c r="L8" s="55" t="str">
        <f t="shared" si="0"/>
        <v/>
      </c>
      <c r="M8" s="55" t="str">
        <f t="shared" si="0"/>
        <v/>
      </c>
      <c r="N8" s="55" t="str">
        <f t="shared" si="0"/>
        <v/>
      </c>
      <c r="O8" s="55" t="str">
        <f t="shared" si="0"/>
        <v/>
      </c>
      <c r="P8" s="55" t="str">
        <f t="shared" si="0"/>
        <v/>
      </c>
      <c r="Q8" s="55" t="str">
        <f t="shared" si="0"/>
        <v/>
      </c>
      <c r="R8" s="55" t="str">
        <f t="shared" si="0"/>
        <v/>
      </c>
      <c r="S8" s="56" t="str">
        <f t="shared" si="0"/>
        <v/>
      </c>
      <c r="T8" s="35"/>
    </row>
    <row r="9" spans="1:20" ht="18.75" customHeight="1" x14ac:dyDescent="0.15">
      <c r="A9" s="6"/>
      <c r="B9" s="12"/>
      <c r="C9" s="29"/>
      <c r="D9" s="35"/>
      <c r="E9" s="50" t="str">
        <f>IF(ISBLANK(D9)=TRUE,"",VLOOKUP(D9,支払人!B:C,2,FALSE))</f>
        <v/>
      </c>
      <c r="F9" s="11"/>
      <c r="G9" s="30"/>
      <c r="H9" s="54" t="str">
        <f t="shared" si="1"/>
        <v/>
      </c>
      <c r="I9" s="55" t="str">
        <f t="shared" si="0"/>
        <v/>
      </c>
      <c r="J9" s="55" t="str">
        <f t="shared" si="0"/>
        <v/>
      </c>
      <c r="K9" s="55" t="str">
        <f t="shared" si="0"/>
        <v/>
      </c>
      <c r="L9" s="55" t="str">
        <f t="shared" si="0"/>
        <v/>
      </c>
      <c r="M9" s="55" t="str">
        <f t="shared" si="0"/>
        <v/>
      </c>
      <c r="N9" s="55" t="str">
        <f t="shared" si="0"/>
        <v/>
      </c>
      <c r="O9" s="55" t="str">
        <f t="shared" si="0"/>
        <v/>
      </c>
      <c r="P9" s="55" t="str">
        <f t="shared" si="0"/>
        <v/>
      </c>
      <c r="Q9" s="55" t="str">
        <f t="shared" si="0"/>
        <v/>
      </c>
      <c r="R9" s="55" t="str">
        <f t="shared" si="0"/>
        <v/>
      </c>
      <c r="S9" s="56" t="str">
        <f t="shared" si="0"/>
        <v/>
      </c>
      <c r="T9" s="35"/>
    </row>
    <row r="10" spans="1:20" ht="18.75" customHeight="1" x14ac:dyDescent="0.15">
      <c r="A10" s="6"/>
      <c r="B10" s="12"/>
      <c r="C10" s="29"/>
      <c r="D10" s="35"/>
      <c r="E10" s="50" t="str">
        <f>IF(ISBLANK(D10)=TRUE,"",VLOOKUP(D10,支払人!B:C,2,FALSE))</f>
        <v/>
      </c>
      <c r="F10" s="11"/>
      <c r="G10" s="30"/>
      <c r="H10" s="54" t="str">
        <f t="shared" si="1"/>
        <v/>
      </c>
      <c r="I10" s="55" t="str">
        <f t="shared" si="0"/>
        <v/>
      </c>
      <c r="J10" s="55" t="str">
        <f t="shared" si="0"/>
        <v/>
      </c>
      <c r="K10" s="55" t="str">
        <f t="shared" si="0"/>
        <v/>
      </c>
      <c r="L10" s="55" t="str">
        <f t="shared" si="0"/>
        <v/>
      </c>
      <c r="M10" s="55" t="str">
        <f t="shared" si="0"/>
        <v/>
      </c>
      <c r="N10" s="55" t="str">
        <f t="shared" si="0"/>
        <v/>
      </c>
      <c r="O10" s="55" t="str">
        <f t="shared" si="0"/>
        <v/>
      </c>
      <c r="P10" s="55" t="str">
        <f t="shared" si="0"/>
        <v/>
      </c>
      <c r="Q10" s="55" t="str">
        <f t="shared" si="0"/>
        <v/>
      </c>
      <c r="R10" s="55" t="str">
        <f t="shared" si="0"/>
        <v/>
      </c>
      <c r="S10" s="56" t="str">
        <f t="shared" si="0"/>
        <v/>
      </c>
      <c r="T10" s="35"/>
    </row>
    <row r="11" spans="1:20" ht="18.75" customHeight="1" x14ac:dyDescent="0.15">
      <c r="A11" s="6"/>
      <c r="B11" s="12"/>
      <c r="C11" s="29"/>
      <c r="D11" s="35"/>
      <c r="E11" s="50" t="str">
        <f>IF(ISBLANK(D11)=TRUE,"",VLOOKUP(D11,支払人!B:C,2,FALSE))</f>
        <v/>
      </c>
      <c r="F11" s="11"/>
      <c r="G11" s="30"/>
      <c r="H11" s="54" t="str">
        <f t="shared" si="1"/>
        <v/>
      </c>
      <c r="I11" s="55" t="str">
        <f t="shared" si="0"/>
        <v/>
      </c>
      <c r="J11" s="55" t="str">
        <f t="shared" si="0"/>
        <v/>
      </c>
      <c r="K11" s="55" t="str">
        <f t="shared" si="0"/>
        <v/>
      </c>
      <c r="L11" s="55" t="str">
        <f t="shared" si="0"/>
        <v/>
      </c>
      <c r="M11" s="55" t="str">
        <f t="shared" si="0"/>
        <v/>
      </c>
      <c r="N11" s="55" t="str">
        <f t="shared" si="0"/>
        <v/>
      </c>
      <c r="O11" s="55" t="str">
        <f t="shared" si="0"/>
        <v/>
      </c>
      <c r="P11" s="55" t="str">
        <f t="shared" si="0"/>
        <v/>
      </c>
      <c r="Q11" s="55" t="str">
        <f t="shared" si="0"/>
        <v/>
      </c>
      <c r="R11" s="55" t="str">
        <f t="shared" si="0"/>
        <v/>
      </c>
      <c r="S11" s="56" t="str">
        <f t="shared" si="0"/>
        <v/>
      </c>
      <c r="T11" s="35"/>
    </row>
    <row r="12" spans="1:20" ht="18.75" customHeight="1" x14ac:dyDescent="0.15">
      <c r="A12" s="6"/>
      <c r="B12" s="12"/>
      <c r="C12" s="29"/>
      <c r="D12" s="35"/>
      <c r="E12" s="50" t="str">
        <f>IF(ISBLANK(D12)=TRUE,"",VLOOKUP(D12,支払人!B:C,2,FALSE))</f>
        <v/>
      </c>
      <c r="F12" s="11"/>
      <c r="G12" s="30"/>
      <c r="H12" s="54" t="str">
        <f t="shared" si="1"/>
        <v/>
      </c>
      <c r="I12" s="55" t="str">
        <f t="shared" si="0"/>
        <v/>
      </c>
      <c r="J12" s="55" t="str">
        <f t="shared" si="0"/>
        <v/>
      </c>
      <c r="K12" s="55" t="str">
        <f t="shared" si="0"/>
        <v/>
      </c>
      <c r="L12" s="55" t="str">
        <f t="shared" si="0"/>
        <v/>
      </c>
      <c r="M12" s="55" t="str">
        <f t="shared" si="0"/>
        <v/>
      </c>
      <c r="N12" s="55" t="str">
        <f t="shared" si="0"/>
        <v/>
      </c>
      <c r="O12" s="55" t="str">
        <f t="shared" si="0"/>
        <v/>
      </c>
      <c r="P12" s="55" t="str">
        <f t="shared" si="0"/>
        <v/>
      </c>
      <c r="Q12" s="55" t="str">
        <f t="shared" si="0"/>
        <v/>
      </c>
      <c r="R12" s="55" t="str">
        <f t="shared" si="0"/>
        <v/>
      </c>
      <c r="S12" s="56" t="str">
        <f t="shared" si="0"/>
        <v/>
      </c>
      <c r="T12" s="35"/>
    </row>
    <row r="13" spans="1:20" ht="18.75" customHeight="1" x14ac:dyDescent="0.15">
      <c r="A13" s="6"/>
      <c r="B13" s="12"/>
      <c r="C13" s="29"/>
      <c r="D13" s="35"/>
      <c r="E13" s="50" t="str">
        <f>IF(ISBLANK(D13)=TRUE,"",VLOOKUP(D13,支払人!B:C,2,FALSE))</f>
        <v/>
      </c>
      <c r="F13" s="11"/>
      <c r="G13" s="30"/>
      <c r="H13" s="54" t="str">
        <f t="shared" si="1"/>
        <v/>
      </c>
      <c r="I13" s="55" t="str">
        <f t="shared" si="0"/>
        <v/>
      </c>
      <c r="J13" s="55" t="str">
        <f t="shared" si="0"/>
        <v/>
      </c>
      <c r="K13" s="55" t="str">
        <f t="shared" si="0"/>
        <v/>
      </c>
      <c r="L13" s="55" t="str">
        <f t="shared" si="0"/>
        <v/>
      </c>
      <c r="M13" s="55" t="str">
        <f t="shared" si="0"/>
        <v/>
      </c>
      <c r="N13" s="55" t="str">
        <f t="shared" si="0"/>
        <v/>
      </c>
      <c r="O13" s="55" t="str">
        <f t="shared" si="0"/>
        <v/>
      </c>
      <c r="P13" s="55" t="str">
        <f t="shared" si="0"/>
        <v/>
      </c>
      <c r="Q13" s="55" t="str">
        <f t="shared" si="0"/>
        <v/>
      </c>
      <c r="R13" s="55" t="str">
        <f t="shared" si="0"/>
        <v/>
      </c>
      <c r="S13" s="56" t="str">
        <f t="shared" si="0"/>
        <v/>
      </c>
      <c r="T13" s="35"/>
    </row>
    <row r="14" spans="1:20" ht="18.75" customHeight="1" x14ac:dyDescent="0.15">
      <c r="A14" s="6"/>
      <c r="B14" s="12"/>
      <c r="C14" s="29"/>
      <c r="D14" s="35"/>
      <c r="E14" s="50" t="str">
        <f>IF(ISBLANK(D14)=TRUE,"",VLOOKUP(D14,支払人!B:C,2,FALSE))</f>
        <v/>
      </c>
      <c r="F14" s="11"/>
      <c r="G14" s="30"/>
      <c r="H14" s="54" t="str">
        <f t="shared" si="1"/>
        <v/>
      </c>
      <c r="I14" s="55" t="str">
        <f t="shared" si="0"/>
        <v/>
      </c>
      <c r="J14" s="55" t="str">
        <f t="shared" si="0"/>
        <v/>
      </c>
      <c r="K14" s="55" t="str">
        <f t="shared" si="0"/>
        <v/>
      </c>
      <c r="L14" s="55" t="str">
        <f t="shared" si="0"/>
        <v/>
      </c>
      <c r="M14" s="55" t="str">
        <f t="shared" si="0"/>
        <v/>
      </c>
      <c r="N14" s="55" t="str">
        <f t="shared" si="0"/>
        <v/>
      </c>
      <c r="O14" s="55" t="str">
        <f t="shared" si="0"/>
        <v/>
      </c>
      <c r="P14" s="55" t="str">
        <f t="shared" si="0"/>
        <v/>
      </c>
      <c r="Q14" s="55" t="str">
        <f t="shared" si="0"/>
        <v/>
      </c>
      <c r="R14" s="55" t="str">
        <f t="shared" si="0"/>
        <v/>
      </c>
      <c r="S14" s="56" t="str">
        <f t="shared" si="0"/>
        <v/>
      </c>
      <c r="T14" s="35"/>
    </row>
    <row r="15" spans="1:20" ht="18.75" customHeight="1" x14ac:dyDescent="0.15">
      <c r="A15" s="6"/>
      <c r="B15" s="12"/>
      <c r="C15" s="29"/>
      <c r="D15" s="35"/>
      <c r="E15" s="50" t="str">
        <f>IF(ISBLANK(D15)=TRUE,"",VLOOKUP(D15,支払人!B:C,2,FALSE))</f>
        <v/>
      </c>
      <c r="F15" s="11"/>
      <c r="G15" s="30"/>
      <c r="H15" s="54" t="str">
        <f t="shared" si="1"/>
        <v/>
      </c>
      <c r="I15" s="55" t="str">
        <f t="shared" si="0"/>
        <v/>
      </c>
      <c r="J15" s="55" t="str">
        <f t="shared" si="0"/>
        <v/>
      </c>
      <c r="K15" s="55" t="str">
        <f t="shared" si="0"/>
        <v/>
      </c>
      <c r="L15" s="55" t="str">
        <f t="shared" si="0"/>
        <v/>
      </c>
      <c r="M15" s="55" t="str">
        <f t="shared" si="0"/>
        <v/>
      </c>
      <c r="N15" s="55" t="str">
        <f t="shared" si="0"/>
        <v/>
      </c>
      <c r="O15" s="55" t="str">
        <f t="shared" si="0"/>
        <v/>
      </c>
      <c r="P15" s="55" t="str">
        <f t="shared" si="0"/>
        <v/>
      </c>
      <c r="Q15" s="55" t="str">
        <f t="shared" si="0"/>
        <v/>
      </c>
      <c r="R15" s="55" t="str">
        <f t="shared" si="0"/>
        <v/>
      </c>
      <c r="S15" s="56" t="str">
        <f t="shared" si="0"/>
        <v/>
      </c>
      <c r="T15" s="35"/>
    </row>
    <row r="16" spans="1:20" ht="18.75" customHeight="1" x14ac:dyDescent="0.15">
      <c r="A16" s="6"/>
      <c r="B16" s="12"/>
      <c r="C16" s="29"/>
      <c r="D16" s="35"/>
      <c r="E16" s="50" t="str">
        <f>IF(ISBLANK(D16)=TRUE,"",VLOOKUP(D16,支払人!B:C,2,FALSE))</f>
        <v/>
      </c>
      <c r="F16" s="11"/>
      <c r="G16" s="30"/>
      <c r="H16" s="54" t="str">
        <f t="shared" si="1"/>
        <v/>
      </c>
      <c r="I16" s="55" t="str">
        <f t="shared" si="0"/>
        <v/>
      </c>
      <c r="J16" s="55" t="str">
        <f t="shared" si="0"/>
        <v/>
      </c>
      <c r="K16" s="55" t="str">
        <f t="shared" si="0"/>
        <v/>
      </c>
      <c r="L16" s="55" t="str">
        <f t="shared" si="0"/>
        <v/>
      </c>
      <c r="M16" s="55" t="str">
        <f t="shared" si="0"/>
        <v/>
      </c>
      <c r="N16" s="55" t="str">
        <f t="shared" si="0"/>
        <v/>
      </c>
      <c r="O16" s="55" t="str">
        <f t="shared" si="0"/>
        <v/>
      </c>
      <c r="P16" s="55" t="str">
        <f t="shared" si="0"/>
        <v/>
      </c>
      <c r="Q16" s="55" t="str">
        <f t="shared" si="0"/>
        <v/>
      </c>
      <c r="R16" s="55" t="str">
        <f t="shared" si="0"/>
        <v/>
      </c>
      <c r="S16" s="56" t="str">
        <f t="shared" si="0"/>
        <v/>
      </c>
      <c r="T16" s="35"/>
    </row>
    <row r="17" spans="1:20" ht="18.75" customHeight="1" x14ac:dyDescent="0.15">
      <c r="A17" s="6"/>
      <c r="B17" s="12"/>
      <c r="C17" s="29"/>
      <c r="D17" s="35"/>
      <c r="E17" s="50" t="str">
        <f>IF(ISBLANK(D17)=TRUE,"",VLOOKUP(D17,支払人!B:C,2,FALSE))</f>
        <v/>
      </c>
      <c r="F17" s="11"/>
      <c r="G17" s="30"/>
      <c r="H17" s="54" t="str">
        <f t="shared" si="1"/>
        <v/>
      </c>
      <c r="I17" s="55" t="str">
        <f t="shared" si="0"/>
        <v/>
      </c>
      <c r="J17" s="55" t="str">
        <f t="shared" si="0"/>
        <v/>
      </c>
      <c r="K17" s="55" t="str">
        <f t="shared" si="0"/>
        <v/>
      </c>
      <c r="L17" s="55" t="str">
        <f t="shared" si="0"/>
        <v/>
      </c>
      <c r="M17" s="55" t="str">
        <f t="shared" si="0"/>
        <v/>
      </c>
      <c r="N17" s="55" t="str">
        <f t="shared" si="0"/>
        <v/>
      </c>
      <c r="O17" s="55" t="str">
        <f t="shared" si="0"/>
        <v/>
      </c>
      <c r="P17" s="55" t="str">
        <f t="shared" si="0"/>
        <v/>
      </c>
      <c r="Q17" s="55" t="str">
        <f t="shared" si="0"/>
        <v/>
      </c>
      <c r="R17" s="55" t="str">
        <f t="shared" si="0"/>
        <v/>
      </c>
      <c r="S17" s="56" t="str">
        <f t="shared" si="0"/>
        <v/>
      </c>
      <c r="T17" s="35"/>
    </row>
    <row r="18" spans="1:20" ht="18.75" customHeight="1" x14ac:dyDescent="0.15">
      <c r="A18" s="6"/>
      <c r="B18" s="12"/>
      <c r="C18" s="29"/>
      <c r="D18" s="35"/>
      <c r="E18" s="50" t="str">
        <f>IF(ISBLANK(D18)=TRUE,"",VLOOKUP(D18,支払人!B:C,2,FALSE))</f>
        <v/>
      </c>
      <c r="F18" s="11"/>
      <c r="G18" s="30"/>
      <c r="H18" s="54" t="str">
        <f t="shared" si="1"/>
        <v/>
      </c>
      <c r="I18" s="55" t="str">
        <f t="shared" si="0"/>
        <v/>
      </c>
      <c r="J18" s="55" t="str">
        <f t="shared" si="0"/>
        <v/>
      </c>
      <c r="K18" s="55" t="str">
        <f t="shared" si="0"/>
        <v/>
      </c>
      <c r="L18" s="55" t="str">
        <f t="shared" si="0"/>
        <v/>
      </c>
      <c r="M18" s="55" t="str">
        <f t="shared" si="0"/>
        <v/>
      </c>
      <c r="N18" s="55" t="str">
        <f t="shared" si="0"/>
        <v/>
      </c>
      <c r="O18" s="55" t="str">
        <f t="shared" si="0"/>
        <v/>
      </c>
      <c r="P18" s="55" t="str">
        <f t="shared" si="0"/>
        <v/>
      </c>
      <c r="Q18" s="55" t="str">
        <f t="shared" si="0"/>
        <v/>
      </c>
      <c r="R18" s="55" t="str">
        <f t="shared" si="0"/>
        <v/>
      </c>
      <c r="S18" s="56" t="str">
        <f t="shared" si="0"/>
        <v/>
      </c>
      <c r="T18" s="35"/>
    </row>
    <row r="19" spans="1:20" ht="18.75" customHeight="1" x14ac:dyDescent="0.15">
      <c r="A19" s="6"/>
      <c r="B19" s="12"/>
      <c r="C19" s="29"/>
      <c r="D19" s="35"/>
      <c r="E19" s="50" t="str">
        <f>IF(ISBLANK(D19)=TRUE,"",VLOOKUP(D19,支払人!B:C,2,FALSE))</f>
        <v/>
      </c>
      <c r="F19" s="11"/>
      <c r="G19" s="30"/>
      <c r="H19" s="54" t="str">
        <f t="shared" si="1"/>
        <v/>
      </c>
      <c r="I19" s="55" t="str">
        <f t="shared" si="0"/>
        <v/>
      </c>
      <c r="J19" s="55" t="str">
        <f t="shared" si="0"/>
        <v/>
      </c>
      <c r="K19" s="55" t="str">
        <f t="shared" si="0"/>
        <v/>
      </c>
      <c r="L19" s="55" t="str">
        <f t="shared" si="0"/>
        <v/>
      </c>
      <c r="M19" s="55" t="str">
        <f t="shared" si="0"/>
        <v/>
      </c>
      <c r="N19" s="55" t="str">
        <f t="shared" si="0"/>
        <v/>
      </c>
      <c r="O19" s="55" t="str">
        <f t="shared" si="0"/>
        <v/>
      </c>
      <c r="P19" s="55" t="str">
        <f t="shared" si="0"/>
        <v/>
      </c>
      <c r="Q19" s="55" t="str">
        <f t="shared" si="0"/>
        <v/>
      </c>
      <c r="R19" s="55" t="str">
        <f t="shared" si="0"/>
        <v/>
      </c>
      <c r="S19" s="56" t="str">
        <f t="shared" si="0"/>
        <v/>
      </c>
      <c r="T19" s="35"/>
    </row>
    <row r="20" spans="1:20" ht="18.75" customHeight="1" x14ac:dyDescent="0.15">
      <c r="A20" s="6"/>
      <c r="B20" s="12"/>
      <c r="C20" s="29"/>
      <c r="D20" s="35"/>
      <c r="E20" s="50" t="str">
        <f>IF(ISBLANK(D20)=TRUE,"",VLOOKUP(D20,支払人!B:C,2,FALSE))</f>
        <v/>
      </c>
      <c r="F20" s="11"/>
      <c r="G20" s="30"/>
      <c r="H20" s="54" t="str">
        <f t="shared" si="1"/>
        <v/>
      </c>
      <c r="I20" s="55" t="str">
        <f t="shared" si="0"/>
        <v/>
      </c>
      <c r="J20" s="55" t="str">
        <f t="shared" si="0"/>
        <v/>
      </c>
      <c r="K20" s="55" t="str">
        <f t="shared" si="0"/>
        <v/>
      </c>
      <c r="L20" s="55" t="str">
        <f t="shared" si="0"/>
        <v/>
      </c>
      <c r="M20" s="55" t="str">
        <f t="shared" si="0"/>
        <v/>
      </c>
      <c r="N20" s="55" t="str">
        <f t="shared" si="0"/>
        <v/>
      </c>
      <c r="O20" s="55" t="str">
        <f t="shared" si="0"/>
        <v/>
      </c>
      <c r="P20" s="55" t="str">
        <f t="shared" si="0"/>
        <v/>
      </c>
      <c r="Q20" s="55" t="str">
        <f t="shared" si="0"/>
        <v/>
      </c>
      <c r="R20" s="55" t="str">
        <f t="shared" si="0"/>
        <v/>
      </c>
      <c r="S20" s="56" t="str">
        <f t="shared" si="0"/>
        <v/>
      </c>
      <c r="T20" s="35"/>
    </row>
    <row r="21" spans="1:20" ht="18.75" customHeight="1" x14ac:dyDescent="0.15">
      <c r="A21" s="6"/>
      <c r="B21" s="12"/>
      <c r="C21" s="6"/>
      <c r="D21" s="35"/>
      <c r="E21" s="50" t="str">
        <f>IF(ISBLANK(D21)=TRUE,"",VLOOKUP(D21,支払人!B:C,2,FALSE))</f>
        <v/>
      </c>
      <c r="F21" s="11"/>
      <c r="G21" s="7"/>
      <c r="H21" s="54" t="str">
        <f t="shared" si="1"/>
        <v/>
      </c>
      <c r="I21" s="55" t="str">
        <f t="shared" si="1"/>
        <v/>
      </c>
      <c r="J21" s="55" t="str">
        <f t="shared" si="1"/>
        <v/>
      </c>
      <c r="K21" s="55" t="str">
        <f t="shared" si="1"/>
        <v/>
      </c>
      <c r="L21" s="55" t="str">
        <f t="shared" si="1"/>
        <v/>
      </c>
      <c r="M21" s="55" t="str">
        <f t="shared" si="1"/>
        <v/>
      </c>
      <c r="N21" s="55" t="str">
        <f t="shared" si="1"/>
        <v/>
      </c>
      <c r="O21" s="55" t="str">
        <f t="shared" si="1"/>
        <v/>
      </c>
      <c r="P21" s="55" t="str">
        <f t="shared" si="1"/>
        <v/>
      </c>
      <c r="Q21" s="55" t="str">
        <f t="shared" si="1"/>
        <v/>
      </c>
      <c r="R21" s="55" t="str">
        <f t="shared" si="1"/>
        <v/>
      </c>
      <c r="S21" s="56" t="str">
        <f t="shared" si="1"/>
        <v/>
      </c>
      <c r="T21" s="35"/>
    </row>
    <row r="22" spans="1:20" ht="18.75" customHeight="1" x14ac:dyDescent="0.15">
      <c r="A22" s="6"/>
      <c r="B22" s="12"/>
      <c r="C22" s="6"/>
      <c r="D22" s="35"/>
      <c r="E22" s="50" t="str">
        <f>IF(ISBLANK(D22)=TRUE,"",VLOOKUP(D22,支払人!B:C,2,FALSE))</f>
        <v/>
      </c>
      <c r="F22" s="11"/>
      <c r="G22" s="7"/>
      <c r="H22" s="54" t="str">
        <f t="shared" si="1"/>
        <v/>
      </c>
      <c r="I22" s="55" t="str">
        <f t="shared" si="1"/>
        <v/>
      </c>
      <c r="J22" s="55" t="str">
        <f t="shared" si="1"/>
        <v/>
      </c>
      <c r="K22" s="55" t="str">
        <f t="shared" si="1"/>
        <v/>
      </c>
      <c r="L22" s="55" t="str">
        <f t="shared" si="1"/>
        <v/>
      </c>
      <c r="M22" s="55" t="str">
        <f t="shared" si="1"/>
        <v/>
      </c>
      <c r="N22" s="55" t="str">
        <f t="shared" si="1"/>
        <v/>
      </c>
      <c r="O22" s="55" t="str">
        <f t="shared" si="1"/>
        <v/>
      </c>
      <c r="P22" s="55" t="str">
        <f t="shared" si="1"/>
        <v/>
      </c>
      <c r="Q22" s="55" t="str">
        <f t="shared" si="1"/>
        <v/>
      </c>
      <c r="R22" s="55" t="str">
        <f t="shared" si="1"/>
        <v/>
      </c>
      <c r="S22" s="56" t="str">
        <f t="shared" si="1"/>
        <v/>
      </c>
      <c r="T22" s="35"/>
    </row>
    <row r="23" spans="1:20" ht="18.75" customHeight="1" x14ac:dyDescent="0.15">
      <c r="A23" s="6"/>
      <c r="B23" s="12"/>
      <c r="C23" s="6"/>
      <c r="D23" s="35"/>
      <c r="E23" s="50" t="str">
        <f>IF(ISBLANK(D23)=TRUE,"",VLOOKUP(D23,支払人!B:C,2,FALSE))</f>
        <v/>
      </c>
      <c r="F23" s="11"/>
      <c r="G23" s="7"/>
      <c r="H23" s="54" t="str">
        <f t="shared" si="1"/>
        <v/>
      </c>
      <c r="I23" s="55" t="str">
        <f t="shared" si="1"/>
        <v/>
      </c>
      <c r="J23" s="55" t="str">
        <f t="shared" si="1"/>
        <v/>
      </c>
      <c r="K23" s="55" t="str">
        <f t="shared" si="1"/>
        <v/>
      </c>
      <c r="L23" s="55" t="str">
        <f t="shared" si="1"/>
        <v/>
      </c>
      <c r="M23" s="55" t="str">
        <f t="shared" si="1"/>
        <v/>
      </c>
      <c r="N23" s="55" t="str">
        <f t="shared" si="1"/>
        <v/>
      </c>
      <c r="O23" s="55" t="str">
        <f t="shared" si="1"/>
        <v/>
      </c>
      <c r="P23" s="55" t="str">
        <f t="shared" si="1"/>
        <v/>
      </c>
      <c r="Q23" s="55" t="str">
        <f t="shared" si="1"/>
        <v/>
      </c>
      <c r="R23" s="55" t="str">
        <f t="shared" si="1"/>
        <v/>
      </c>
      <c r="S23" s="56" t="str">
        <f t="shared" si="1"/>
        <v/>
      </c>
      <c r="T23" s="35"/>
    </row>
    <row r="24" spans="1:20" ht="18.75" customHeight="1" x14ac:dyDescent="0.15">
      <c r="A24" s="6"/>
      <c r="B24" s="12"/>
      <c r="C24" s="6"/>
      <c r="D24" s="35"/>
      <c r="E24" s="50" t="str">
        <f>IF(ISBLANK(D24)=TRUE,"",VLOOKUP(D24,支払人!B:C,2,FALSE))</f>
        <v/>
      </c>
      <c r="F24" s="11"/>
      <c r="G24" s="7"/>
      <c r="H24" s="54" t="str">
        <f t="shared" si="1"/>
        <v/>
      </c>
      <c r="I24" s="55" t="str">
        <f t="shared" si="1"/>
        <v/>
      </c>
      <c r="J24" s="55" t="str">
        <f t="shared" si="1"/>
        <v/>
      </c>
      <c r="K24" s="55" t="str">
        <f t="shared" si="1"/>
        <v/>
      </c>
      <c r="L24" s="55" t="str">
        <f t="shared" si="1"/>
        <v/>
      </c>
      <c r="M24" s="55" t="str">
        <f t="shared" si="1"/>
        <v/>
      </c>
      <c r="N24" s="55" t="str">
        <f t="shared" si="1"/>
        <v/>
      </c>
      <c r="O24" s="55" t="str">
        <f t="shared" si="1"/>
        <v/>
      </c>
      <c r="P24" s="55" t="str">
        <f t="shared" si="1"/>
        <v/>
      </c>
      <c r="Q24" s="55" t="str">
        <f t="shared" si="1"/>
        <v/>
      </c>
      <c r="R24" s="55" t="str">
        <f t="shared" si="1"/>
        <v/>
      </c>
      <c r="S24" s="56" t="str">
        <f t="shared" si="1"/>
        <v/>
      </c>
      <c r="T24" s="35"/>
    </row>
    <row r="25" spans="1:20" ht="18.75" customHeight="1" x14ac:dyDescent="0.15">
      <c r="A25" s="6"/>
      <c r="B25" s="12"/>
      <c r="C25" s="6"/>
      <c r="D25" s="35"/>
      <c r="E25" s="50" t="str">
        <f>IF(ISBLANK(D25)=TRUE,"",VLOOKUP(D25,支払人!B:C,2,FALSE))</f>
        <v/>
      </c>
      <c r="F25" s="11"/>
      <c r="G25" s="7"/>
      <c r="H25" s="54" t="str">
        <f t="shared" si="1"/>
        <v/>
      </c>
      <c r="I25" s="55" t="str">
        <f t="shared" si="1"/>
        <v/>
      </c>
      <c r="J25" s="55" t="str">
        <f t="shared" si="1"/>
        <v/>
      </c>
      <c r="K25" s="55" t="str">
        <f t="shared" si="1"/>
        <v/>
      </c>
      <c r="L25" s="55" t="str">
        <f t="shared" si="1"/>
        <v/>
      </c>
      <c r="M25" s="55" t="str">
        <f t="shared" si="1"/>
        <v/>
      </c>
      <c r="N25" s="55" t="str">
        <f t="shared" si="1"/>
        <v/>
      </c>
      <c r="O25" s="55" t="str">
        <f t="shared" si="1"/>
        <v/>
      </c>
      <c r="P25" s="55" t="str">
        <f t="shared" si="1"/>
        <v/>
      </c>
      <c r="Q25" s="55" t="str">
        <f t="shared" si="1"/>
        <v/>
      </c>
      <c r="R25" s="55" t="str">
        <f t="shared" si="1"/>
        <v/>
      </c>
      <c r="S25" s="56" t="str">
        <f t="shared" si="1"/>
        <v/>
      </c>
      <c r="T25" s="35"/>
    </row>
    <row r="26" spans="1:20" ht="18.75" customHeight="1" x14ac:dyDescent="0.15">
      <c r="A26" s="6"/>
      <c r="B26" s="12"/>
      <c r="C26" s="6"/>
      <c r="D26" s="35"/>
      <c r="E26" s="50" t="str">
        <f>IF(ISBLANK(D26)=TRUE,"",VLOOKUP(D26,支払人!B:C,2,FALSE))</f>
        <v/>
      </c>
      <c r="F26" s="11"/>
      <c r="G26" s="7"/>
      <c r="H26" s="54" t="str">
        <f t="shared" si="1"/>
        <v/>
      </c>
      <c r="I26" s="55" t="str">
        <f t="shared" si="1"/>
        <v/>
      </c>
      <c r="J26" s="55" t="str">
        <f t="shared" si="1"/>
        <v/>
      </c>
      <c r="K26" s="55" t="str">
        <f t="shared" si="1"/>
        <v/>
      </c>
      <c r="L26" s="55" t="str">
        <f t="shared" si="1"/>
        <v/>
      </c>
      <c r="M26" s="55" t="str">
        <f t="shared" si="1"/>
        <v/>
      </c>
      <c r="N26" s="55" t="str">
        <f t="shared" si="1"/>
        <v/>
      </c>
      <c r="O26" s="55" t="str">
        <f t="shared" si="1"/>
        <v/>
      </c>
      <c r="P26" s="55" t="str">
        <f t="shared" si="1"/>
        <v/>
      </c>
      <c r="Q26" s="55" t="str">
        <f t="shared" si="1"/>
        <v/>
      </c>
      <c r="R26" s="55" t="str">
        <f t="shared" si="1"/>
        <v/>
      </c>
      <c r="S26" s="56" t="str">
        <f t="shared" si="1"/>
        <v/>
      </c>
      <c r="T26" s="35"/>
    </row>
    <row r="27" spans="1:20" ht="18.75" customHeight="1" x14ac:dyDescent="0.15">
      <c r="A27" s="6"/>
      <c r="B27" s="12"/>
      <c r="C27" s="6"/>
      <c r="D27" s="35"/>
      <c r="E27" s="50" t="str">
        <f>IF(ISBLANK(D27)=TRUE,"",VLOOKUP(D27,支払人!B:C,2,FALSE))</f>
        <v/>
      </c>
      <c r="F27" s="11"/>
      <c r="G27" s="7"/>
      <c r="H27" s="54" t="str">
        <f t="shared" si="1"/>
        <v/>
      </c>
      <c r="I27" s="55" t="str">
        <f t="shared" si="1"/>
        <v/>
      </c>
      <c r="J27" s="55" t="str">
        <f t="shared" si="1"/>
        <v/>
      </c>
      <c r="K27" s="55" t="str">
        <f t="shared" si="1"/>
        <v/>
      </c>
      <c r="L27" s="55" t="str">
        <f t="shared" si="1"/>
        <v/>
      </c>
      <c r="M27" s="55" t="str">
        <f t="shared" si="1"/>
        <v/>
      </c>
      <c r="N27" s="55" t="str">
        <f t="shared" si="1"/>
        <v/>
      </c>
      <c r="O27" s="55" t="str">
        <f t="shared" si="1"/>
        <v/>
      </c>
      <c r="P27" s="55" t="str">
        <f t="shared" si="1"/>
        <v/>
      </c>
      <c r="Q27" s="55" t="str">
        <f t="shared" si="1"/>
        <v/>
      </c>
      <c r="R27" s="55" t="str">
        <f t="shared" si="1"/>
        <v/>
      </c>
      <c r="S27" s="56" t="str">
        <f t="shared" si="1"/>
        <v/>
      </c>
      <c r="T27" s="35"/>
    </row>
    <row r="28" spans="1:20" ht="18.75" customHeight="1" x14ac:dyDescent="0.15">
      <c r="A28" s="6"/>
      <c r="B28" s="12"/>
      <c r="C28" s="6"/>
      <c r="D28" s="35"/>
      <c r="E28" s="50" t="str">
        <f>IF(ISBLANK(D28)=TRUE,"",VLOOKUP(D28,支払人!B:C,2,FALSE))</f>
        <v/>
      </c>
      <c r="F28" s="11"/>
      <c r="G28" s="7"/>
      <c r="H28" s="54" t="str">
        <f t="shared" si="1"/>
        <v/>
      </c>
      <c r="I28" s="55" t="str">
        <f t="shared" si="1"/>
        <v/>
      </c>
      <c r="J28" s="55" t="str">
        <f t="shared" si="1"/>
        <v/>
      </c>
      <c r="K28" s="55" t="str">
        <f t="shared" si="1"/>
        <v/>
      </c>
      <c r="L28" s="55" t="str">
        <f t="shared" si="1"/>
        <v/>
      </c>
      <c r="M28" s="55" t="str">
        <f t="shared" si="1"/>
        <v/>
      </c>
      <c r="N28" s="55" t="str">
        <f t="shared" si="1"/>
        <v/>
      </c>
      <c r="O28" s="55" t="str">
        <f t="shared" si="1"/>
        <v/>
      </c>
      <c r="P28" s="55" t="str">
        <f t="shared" si="1"/>
        <v/>
      </c>
      <c r="Q28" s="55" t="str">
        <f t="shared" si="1"/>
        <v/>
      </c>
      <c r="R28" s="55" t="str">
        <f t="shared" si="1"/>
        <v/>
      </c>
      <c r="S28" s="56" t="str">
        <f t="shared" si="1"/>
        <v/>
      </c>
      <c r="T28" s="35"/>
    </row>
    <row r="29" spans="1:20" ht="18.75" customHeight="1" x14ac:dyDescent="0.15">
      <c r="A29" s="6"/>
      <c r="B29" s="12"/>
      <c r="C29" s="6"/>
      <c r="D29" s="35"/>
      <c r="E29" s="50" t="str">
        <f>IF(ISBLANK(D29)=TRUE,"",VLOOKUP(D29,支払人!B:C,2,FALSE))</f>
        <v/>
      </c>
      <c r="F29" s="11"/>
      <c r="G29" s="7"/>
      <c r="H29" s="54" t="str">
        <f t="shared" si="1"/>
        <v/>
      </c>
      <c r="I29" s="55" t="str">
        <f t="shared" si="1"/>
        <v/>
      </c>
      <c r="J29" s="55" t="str">
        <f t="shared" si="1"/>
        <v/>
      </c>
      <c r="K29" s="55" t="str">
        <f t="shared" si="1"/>
        <v/>
      </c>
      <c r="L29" s="55" t="str">
        <f t="shared" si="1"/>
        <v/>
      </c>
      <c r="M29" s="55" t="str">
        <f t="shared" si="1"/>
        <v/>
      </c>
      <c r="N29" s="55" t="str">
        <f t="shared" si="1"/>
        <v/>
      </c>
      <c r="O29" s="55" t="str">
        <f t="shared" si="1"/>
        <v/>
      </c>
      <c r="P29" s="55" t="str">
        <f t="shared" si="1"/>
        <v/>
      </c>
      <c r="Q29" s="55" t="str">
        <f t="shared" si="1"/>
        <v/>
      </c>
      <c r="R29" s="55" t="str">
        <f t="shared" si="1"/>
        <v/>
      </c>
      <c r="S29" s="56" t="str">
        <f t="shared" si="1"/>
        <v/>
      </c>
      <c r="T29" s="35"/>
    </row>
    <row r="30" spans="1:20" ht="18.75" customHeight="1" x14ac:dyDescent="0.15">
      <c r="A30" s="6"/>
      <c r="B30" s="12"/>
      <c r="C30" s="6"/>
      <c r="D30" s="35"/>
      <c r="E30" s="50" t="str">
        <f>IF(ISBLANK(D30)=TRUE,"",VLOOKUP(D30,支払人!B:C,2,FALSE))</f>
        <v/>
      </c>
      <c r="F30" s="11"/>
      <c r="G30" s="7"/>
      <c r="H30" s="54" t="str">
        <f t="shared" si="1"/>
        <v/>
      </c>
      <c r="I30" s="55" t="str">
        <f t="shared" si="1"/>
        <v/>
      </c>
      <c r="J30" s="55" t="str">
        <f t="shared" si="1"/>
        <v/>
      </c>
      <c r="K30" s="55" t="str">
        <f t="shared" si="1"/>
        <v/>
      </c>
      <c r="L30" s="55" t="str">
        <f t="shared" si="1"/>
        <v/>
      </c>
      <c r="M30" s="55" t="str">
        <f t="shared" si="1"/>
        <v/>
      </c>
      <c r="N30" s="55" t="str">
        <f t="shared" si="1"/>
        <v/>
      </c>
      <c r="O30" s="55" t="str">
        <f t="shared" si="1"/>
        <v/>
      </c>
      <c r="P30" s="55" t="str">
        <f t="shared" si="1"/>
        <v/>
      </c>
      <c r="Q30" s="55" t="str">
        <f t="shared" si="1"/>
        <v/>
      </c>
      <c r="R30" s="55" t="str">
        <f t="shared" si="1"/>
        <v/>
      </c>
      <c r="S30" s="56" t="str">
        <f t="shared" si="1"/>
        <v/>
      </c>
      <c r="T30" s="35"/>
    </row>
    <row r="31" spans="1:20" ht="18.75" customHeight="1" x14ac:dyDescent="0.15">
      <c r="A31" s="6"/>
      <c r="B31" s="12"/>
      <c r="C31" s="6"/>
      <c r="D31" s="35"/>
      <c r="E31" s="50" t="str">
        <f>IF(ISBLANK(D31)=TRUE,"",VLOOKUP(D31,支払人!B:C,2,FALSE))</f>
        <v/>
      </c>
      <c r="F31" s="11"/>
      <c r="G31" s="7"/>
      <c r="H31" s="54" t="str">
        <f t="shared" si="1"/>
        <v/>
      </c>
      <c r="I31" s="55" t="str">
        <f t="shared" si="1"/>
        <v/>
      </c>
      <c r="J31" s="55" t="str">
        <f t="shared" si="1"/>
        <v/>
      </c>
      <c r="K31" s="55" t="str">
        <f t="shared" si="1"/>
        <v/>
      </c>
      <c r="L31" s="55" t="str">
        <f t="shared" si="1"/>
        <v/>
      </c>
      <c r="M31" s="55" t="str">
        <f t="shared" si="1"/>
        <v/>
      </c>
      <c r="N31" s="55" t="str">
        <f t="shared" si="1"/>
        <v/>
      </c>
      <c r="O31" s="55" t="str">
        <f t="shared" si="1"/>
        <v/>
      </c>
      <c r="P31" s="55" t="str">
        <f t="shared" si="1"/>
        <v/>
      </c>
      <c r="Q31" s="55" t="str">
        <f t="shared" si="1"/>
        <v/>
      </c>
      <c r="R31" s="55" t="str">
        <f t="shared" si="1"/>
        <v/>
      </c>
      <c r="S31" s="56" t="str">
        <f t="shared" si="1"/>
        <v/>
      </c>
      <c r="T31" s="35"/>
    </row>
    <row r="32" spans="1:20" ht="18.75" customHeight="1" x14ac:dyDescent="0.15">
      <c r="A32" s="6"/>
      <c r="B32" s="12"/>
      <c r="C32" s="6"/>
      <c r="D32" s="35"/>
      <c r="E32" s="50" t="str">
        <f>IF(ISBLANK(D32)=TRUE,"",VLOOKUP(D32,支払人!B:C,2,FALSE))</f>
        <v/>
      </c>
      <c r="F32" s="11"/>
      <c r="G32" s="7"/>
      <c r="H32" s="54" t="str">
        <f t="shared" si="1"/>
        <v/>
      </c>
      <c r="I32" s="55" t="str">
        <f t="shared" si="1"/>
        <v/>
      </c>
      <c r="J32" s="55" t="str">
        <f t="shared" si="1"/>
        <v/>
      </c>
      <c r="K32" s="55" t="str">
        <f t="shared" si="1"/>
        <v/>
      </c>
      <c r="L32" s="55" t="str">
        <f t="shared" si="1"/>
        <v/>
      </c>
      <c r="M32" s="55" t="str">
        <f t="shared" si="1"/>
        <v/>
      </c>
      <c r="N32" s="55" t="str">
        <f t="shared" si="1"/>
        <v/>
      </c>
      <c r="O32" s="55" t="str">
        <f t="shared" si="1"/>
        <v/>
      </c>
      <c r="P32" s="55" t="str">
        <f t="shared" si="1"/>
        <v/>
      </c>
      <c r="Q32" s="55" t="str">
        <f t="shared" si="1"/>
        <v/>
      </c>
      <c r="R32" s="55" t="str">
        <f t="shared" si="1"/>
        <v/>
      </c>
      <c r="S32" s="56" t="str">
        <f t="shared" si="1"/>
        <v/>
      </c>
      <c r="T32" s="35"/>
    </row>
    <row r="33" spans="1:20" ht="18.75" customHeight="1" x14ac:dyDescent="0.15">
      <c r="A33" s="6"/>
      <c r="B33" s="12"/>
      <c r="C33" s="6"/>
      <c r="D33" s="35"/>
      <c r="E33" s="50" t="str">
        <f>IF(ISBLANK(D33)=TRUE,"",VLOOKUP(D33,支払人!B:C,2,FALSE))</f>
        <v/>
      </c>
      <c r="F33" s="11"/>
      <c r="G33" s="7"/>
      <c r="H33" s="54" t="str">
        <f t="shared" si="1"/>
        <v/>
      </c>
      <c r="I33" s="55" t="str">
        <f t="shared" si="1"/>
        <v/>
      </c>
      <c r="J33" s="55" t="str">
        <f t="shared" si="1"/>
        <v/>
      </c>
      <c r="K33" s="55" t="str">
        <f t="shared" si="1"/>
        <v/>
      </c>
      <c r="L33" s="55" t="str">
        <f t="shared" si="1"/>
        <v/>
      </c>
      <c r="M33" s="55" t="str">
        <f t="shared" si="1"/>
        <v/>
      </c>
      <c r="N33" s="55" t="str">
        <f t="shared" si="1"/>
        <v/>
      </c>
      <c r="O33" s="55" t="str">
        <f t="shared" si="1"/>
        <v/>
      </c>
      <c r="P33" s="55" t="str">
        <f t="shared" si="1"/>
        <v/>
      </c>
      <c r="Q33" s="55" t="str">
        <f t="shared" si="1"/>
        <v/>
      </c>
      <c r="R33" s="55" t="str">
        <f t="shared" si="1"/>
        <v/>
      </c>
      <c r="S33" s="56" t="str">
        <f t="shared" si="1"/>
        <v/>
      </c>
      <c r="T33" s="35"/>
    </row>
    <row r="34" spans="1:20" ht="18.75" customHeight="1" x14ac:dyDescent="0.15">
      <c r="A34" s="6"/>
      <c r="B34" s="12"/>
      <c r="C34" s="6"/>
      <c r="D34" s="35"/>
      <c r="E34" s="50" t="str">
        <f>IF(ISBLANK(D34)=TRUE,"",VLOOKUP(D34,支払人!B:C,2,FALSE))</f>
        <v/>
      </c>
      <c r="F34" s="11"/>
      <c r="G34" s="7"/>
      <c r="H34" s="57" t="str">
        <f t="shared" si="1"/>
        <v/>
      </c>
      <c r="I34" s="58" t="str">
        <f t="shared" si="1"/>
        <v/>
      </c>
      <c r="J34" s="58" t="str">
        <f t="shared" si="1"/>
        <v/>
      </c>
      <c r="K34" s="58" t="str">
        <f t="shared" si="1"/>
        <v/>
      </c>
      <c r="L34" s="58" t="str">
        <f t="shared" si="1"/>
        <v/>
      </c>
      <c r="M34" s="58" t="str">
        <f t="shared" si="1"/>
        <v/>
      </c>
      <c r="N34" s="58" t="str">
        <f t="shared" si="1"/>
        <v/>
      </c>
      <c r="O34" s="58" t="str">
        <f t="shared" si="1"/>
        <v/>
      </c>
      <c r="P34" s="58" t="str">
        <f t="shared" si="1"/>
        <v/>
      </c>
      <c r="Q34" s="58" t="str">
        <f t="shared" si="1"/>
        <v/>
      </c>
      <c r="R34" s="58" t="str">
        <f t="shared" si="1"/>
        <v/>
      </c>
      <c r="S34" s="59" t="str">
        <f t="shared" si="1"/>
        <v/>
      </c>
      <c r="T34" s="35"/>
    </row>
    <row r="35" spans="1:20" ht="21" customHeight="1" x14ac:dyDescent="0.15">
      <c r="A35" s="27"/>
      <c r="B35" s="28"/>
      <c r="C35" s="28"/>
      <c r="D35" s="28"/>
      <c r="E35" s="28"/>
      <c r="F35" s="28"/>
      <c r="G35" s="28" t="s">
        <v>10</v>
      </c>
      <c r="H35" s="36">
        <f t="shared" ref="H35:S35" si="2">SUM(H5:H34)</f>
        <v>0</v>
      </c>
      <c r="I35" s="37">
        <f t="shared" si="2"/>
        <v>0</v>
      </c>
      <c r="J35" s="37">
        <f t="shared" si="2"/>
        <v>0</v>
      </c>
      <c r="K35" s="37">
        <f t="shared" si="2"/>
        <v>0</v>
      </c>
      <c r="L35" s="37">
        <f t="shared" si="2"/>
        <v>0</v>
      </c>
      <c r="M35" s="37">
        <f t="shared" si="2"/>
        <v>0</v>
      </c>
      <c r="N35" s="37">
        <f t="shared" si="2"/>
        <v>0</v>
      </c>
      <c r="O35" s="37">
        <f t="shared" si="2"/>
        <v>0</v>
      </c>
      <c r="P35" s="37">
        <f t="shared" si="2"/>
        <v>0</v>
      </c>
      <c r="Q35" s="37">
        <f t="shared" si="2"/>
        <v>0</v>
      </c>
      <c r="R35" s="37">
        <f t="shared" si="2"/>
        <v>0</v>
      </c>
      <c r="S35" s="38">
        <f t="shared" si="2"/>
        <v>0</v>
      </c>
      <c r="T35" s="39">
        <f>SUM(H35:S35)</f>
        <v>0</v>
      </c>
    </row>
  </sheetData>
  <autoFilter ref="A3:T4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</autoFilter>
  <mergeCells count="10">
    <mergeCell ref="F3:F4"/>
    <mergeCell ref="G3:G4"/>
    <mergeCell ref="H3:S3"/>
    <mergeCell ref="T3:T4"/>
    <mergeCell ref="A1:B1"/>
    <mergeCell ref="A3:A4"/>
    <mergeCell ref="B3:B4"/>
    <mergeCell ref="C3:C4"/>
    <mergeCell ref="D3:D4"/>
    <mergeCell ref="E3:E4"/>
  </mergeCells>
  <phoneticPr fontId="2"/>
  <dataValidations count="1">
    <dataValidation type="list" allowBlank="1" showInputMessage="1" showErrorMessage="1" sqref="B5:B34">
      <formula1>"売上,加工収入"</formula1>
    </dataValidation>
  </dataValidations>
  <pageMargins left="0.39370078740157483" right="0.39370078740157483" top="0.39370078740157483" bottom="0.74803149606299213" header="0.31496062992125984" footer="0.31496062992125984"/>
  <pageSetup paperSize="9" scale="66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支払人!$B$4:$B$103</xm:f>
          </x14:formula1>
          <xm:sqref>D5:D34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zoomScaleNormal="100" workbookViewId="0">
      <selection sqref="A1:B1"/>
    </sheetView>
  </sheetViews>
  <sheetFormatPr defaultRowHeight="13.5" x14ac:dyDescent="0.15"/>
  <cols>
    <col min="1" max="1" width="4.75" customWidth="1"/>
    <col min="4" max="4" width="21.75" customWidth="1"/>
    <col min="5" max="5" width="17.375" customWidth="1"/>
    <col min="6" max="6" width="9.625" customWidth="1"/>
    <col min="8" max="25" width="9.625" customWidth="1"/>
    <col min="26" max="26" width="16.5" customWidth="1"/>
  </cols>
  <sheetData>
    <row r="1" spans="1:26" ht="17.25" x14ac:dyDescent="0.15">
      <c r="A1" s="131">
        <f>年間!J5</f>
        <v>43405</v>
      </c>
      <c r="B1" s="131"/>
      <c r="C1" s="19" t="s">
        <v>9</v>
      </c>
      <c r="I1" s="20"/>
    </row>
    <row r="3" spans="1:26" ht="15" customHeight="1" x14ac:dyDescent="0.15">
      <c r="A3" s="122" t="s">
        <v>4</v>
      </c>
      <c r="B3" s="122" t="s">
        <v>5</v>
      </c>
      <c r="C3" s="122" t="s">
        <v>1</v>
      </c>
      <c r="D3" s="122" t="s">
        <v>0</v>
      </c>
      <c r="E3" s="122" t="s">
        <v>2</v>
      </c>
      <c r="F3" s="122" t="s">
        <v>7</v>
      </c>
      <c r="G3" s="124" t="s">
        <v>6</v>
      </c>
      <c r="H3" s="126" t="s">
        <v>18</v>
      </c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/>
      <c r="T3" s="126" t="s">
        <v>19</v>
      </c>
      <c r="U3" s="127"/>
      <c r="V3" s="127"/>
      <c r="W3" s="127"/>
      <c r="X3" s="127"/>
      <c r="Y3" s="128"/>
      <c r="Z3" s="129" t="s">
        <v>8</v>
      </c>
    </row>
    <row r="4" spans="1:26" ht="15" customHeight="1" x14ac:dyDescent="0.15">
      <c r="A4" s="123"/>
      <c r="B4" s="123"/>
      <c r="C4" s="123"/>
      <c r="D4" s="123"/>
      <c r="E4" s="123"/>
      <c r="F4" s="123"/>
      <c r="G4" s="125"/>
      <c r="H4" s="88">
        <f>年間!F1</f>
        <v>43220</v>
      </c>
      <c r="I4" s="89">
        <f>DATE(YEAR($H$4),MONTH($H$4)+1,1)</f>
        <v>43221</v>
      </c>
      <c r="J4" s="89">
        <f>DATE(YEAR($H$4),MONTH($H$4)+2,1)</f>
        <v>43252</v>
      </c>
      <c r="K4" s="89">
        <f>DATE(YEAR($H$4),MONTH($H$4)+3,1)</f>
        <v>43282</v>
      </c>
      <c r="L4" s="89">
        <f>DATE(YEAR($H$4),MONTH($H$4)+4,1)</f>
        <v>43313</v>
      </c>
      <c r="M4" s="89">
        <f>DATE(YEAR($H$4),MONTH($H$4)+5,1)</f>
        <v>43344</v>
      </c>
      <c r="N4" s="89">
        <f>DATE(YEAR($H$4),MONTH($H$4)+6,1)</f>
        <v>43374</v>
      </c>
      <c r="O4" s="89">
        <f>DATE(YEAR($H$4),MONTH($H$4)+7,1)</f>
        <v>43405</v>
      </c>
      <c r="P4" s="89">
        <f>DATE(YEAR($H$4),MONTH($H$4)+8,1)</f>
        <v>43435</v>
      </c>
      <c r="Q4" s="89">
        <f>DATE(YEAR($H$4),MONTH($H$4)+9,1)</f>
        <v>43466</v>
      </c>
      <c r="R4" s="89">
        <f>DATE(YEAR($H$4),MONTH($H$4)+10,1)</f>
        <v>43497</v>
      </c>
      <c r="S4" s="90">
        <f>DATE(YEAR($H$4),MONTH($H$4)+11,1)</f>
        <v>43525</v>
      </c>
      <c r="T4" s="91">
        <f>DATE(YEAR($H$4),MONTH($H$4)+12,1)</f>
        <v>43556</v>
      </c>
      <c r="U4" s="91">
        <f>DATE(YEAR($H$4),MONTH($H$4)+13,1)</f>
        <v>43586</v>
      </c>
      <c r="V4" s="91">
        <f>DATE(YEAR($H$4),MONTH($H$4)+14,1)</f>
        <v>43617</v>
      </c>
      <c r="W4" s="91">
        <f>DATE(YEAR($H$4),MONTH($H$4)+15,1)</f>
        <v>43647</v>
      </c>
      <c r="X4" s="91">
        <f>DATE(YEAR($H$4),MONTH($H$4)+16,1)</f>
        <v>43678</v>
      </c>
      <c r="Y4" s="91">
        <f>DATE(YEAR($H$4),MONTH($H$4)+17,1)</f>
        <v>43709</v>
      </c>
      <c r="Z4" s="130"/>
    </row>
    <row r="5" spans="1:26" ht="18.75" customHeight="1" x14ac:dyDescent="0.15">
      <c r="A5" s="5"/>
      <c r="B5" s="12"/>
      <c r="C5" s="94"/>
      <c r="D5" s="34"/>
      <c r="E5" s="49" t="str">
        <f>IF(ISBLANK(D5)=TRUE,"",VLOOKUP(D5,支払人!B:C,2,FALSE))</f>
        <v/>
      </c>
      <c r="F5" s="10"/>
      <c r="G5" s="94"/>
      <c r="H5" s="51" t="str">
        <f t="shared" ref="H5:T20" si="0">IF(ISBLANK($G5)=FALSE,IF(AND(YEAR($G5)=YEAR(H$4),MONTH($G5)=MONTH(H$4)),$F5,""),"")</f>
        <v/>
      </c>
      <c r="I5" s="52" t="str">
        <f t="shared" si="0"/>
        <v/>
      </c>
      <c r="J5" s="52" t="str">
        <f t="shared" si="0"/>
        <v/>
      </c>
      <c r="K5" s="52" t="str">
        <f t="shared" si="0"/>
        <v/>
      </c>
      <c r="L5" s="52" t="str">
        <f t="shared" si="0"/>
        <v/>
      </c>
      <c r="M5" s="52" t="str">
        <f t="shared" si="0"/>
        <v/>
      </c>
      <c r="N5" s="52" t="str">
        <f t="shared" si="0"/>
        <v/>
      </c>
      <c r="O5" s="52" t="str">
        <f t="shared" si="0"/>
        <v/>
      </c>
      <c r="P5" s="52" t="str">
        <f t="shared" si="0"/>
        <v/>
      </c>
      <c r="Q5" s="52" t="str">
        <f t="shared" si="0"/>
        <v/>
      </c>
      <c r="R5" s="52" t="str">
        <f t="shared" si="0"/>
        <v/>
      </c>
      <c r="S5" s="60" t="str">
        <f t="shared" si="0"/>
        <v/>
      </c>
      <c r="T5" s="21" t="str">
        <f>IF(ISBLANK($G5)=FALSE,IF(AND(YEAR($G5)=YEAR(T$4),MONTH($G5)=MONTH(T$4)),$F5,""),"")</f>
        <v/>
      </c>
      <c r="U5" s="22" t="str">
        <f t="shared" ref="U5:Y20" si="1">IF(ISBLANK($G5)=FALSE,IF(AND(YEAR($G5)=YEAR(U$4),MONTH($G5)=MONTH(U$4)),$F5,""),"")</f>
        <v/>
      </c>
      <c r="V5" s="22" t="str">
        <f t="shared" si="1"/>
        <v/>
      </c>
      <c r="W5" s="22" t="str">
        <f t="shared" si="1"/>
        <v/>
      </c>
      <c r="X5" s="22" t="str">
        <f t="shared" si="1"/>
        <v/>
      </c>
      <c r="Y5" s="23" t="str">
        <f t="shared" si="1"/>
        <v/>
      </c>
      <c r="Z5" s="34"/>
    </row>
    <row r="6" spans="1:26" ht="18.75" customHeight="1" x14ac:dyDescent="0.15">
      <c r="A6" s="6"/>
      <c r="B6" s="12"/>
      <c r="C6" s="95"/>
      <c r="D6" s="35"/>
      <c r="E6" s="50" t="str">
        <f>IF(ISBLANK(D6)=TRUE,"",VLOOKUP(D6,支払人!B:C,2,FALSE))</f>
        <v/>
      </c>
      <c r="F6" s="11"/>
      <c r="G6" s="95"/>
      <c r="H6" s="54" t="str">
        <f t="shared" si="0"/>
        <v/>
      </c>
      <c r="I6" s="55" t="str">
        <f t="shared" si="0"/>
        <v/>
      </c>
      <c r="J6" s="55" t="str">
        <f t="shared" si="0"/>
        <v/>
      </c>
      <c r="K6" s="55" t="str">
        <f t="shared" si="0"/>
        <v/>
      </c>
      <c r="L6" s="55" t="str">
        <f t="shared" si="0"/>
        <v/>
      </c>
      <c r="M6" s="55" t="str">
        <f t="shared" si="0"/>
        <v/>
      </c>
      <c r="N6" s="55" t="str">
        <f t="shared" si="0"/>
        <v/>
      </c>
      <c r="O6" s="55" t="str">
        <f t="shared" si="0"/>
        <v/>
      </c>
      <c r="P6" s="55" t="str">
        <f t="shared" si="0"/>
        <v/>
      </c>
      <c r="Q6" s="55" t="str">
        <f t="shared" si="0"/>
        <v/>
      </c>
      <c r="R6" s="55" t="str">
        <f t="shared" si="0"/>
        <v/>
      </c>
      <c r="S6" s="61" t="str">
        <f t="shared" si="0"/>
        <v/>
      </c>
      <c r="T6" s="24" t="str">
        <f t="shared" si="0"/>
        <v/>
      </c>
      <c r="U6" s="25" t="str">
        <f t="shared" si="1"/>
        <v/>
      </c>
      <c r="V6" s="25" t="str">
        <f t="shared" si="1"/>
        <v/>
      </c>
      <c r="W6" s="25" t="str">
        <f t="shared" si="1"/>
        <v/>
      </c>
      <c r="X6" s="25" t="str">
        <f t="shared" si="1"/>
        <v/>
      </c>
      <c r="Y6" s="26" t="str">
        <f t="shared" si="1"/>
        <v/>
      </c>
      <c r="Z6" s="35"/>
    </row>
    <row r="7" spans="1:26" ht="18.75" customHeight="1" x14ac:dyDescent="0.15">
      <c r="A7" s="6"/>
      <c r="B7" s="12"/>
      <c r="C7" s="95"/>
      <c r="D7" s="35"/>
      <c r="E7" s="50" t="str">
        <f>IF(ISBLANK(D7)=TRUE,"",VLOOKUP(D7,支払人!B:C,2,FALSE))</f>
        <v/>
      </c>
      <c r="F7" s="11"/>
      <c r="G7" s="95"/>
      <c r="H7" s="54" t="str">
        <f t="shared" si="0"/>
        <v/>
      </c>
      <c r="I7" s="55" t="str">
        <f t="shared" si="0"/>
        <v/>
      </c>
      <c r="J7" s="55" t="str">
        <f t="shared" si="0"/>
        <v/>
      </c>
      <c r="K7" s="55" t="str">
        <f t="shared" si="0"/>
        <v/>
      </c>
      <c r="L7" s="55" t="str">
        <f t="shared" si="0"/>
        <v/>
      </c>
      <c r="M7" s="55" t="str">
        <f t="shared" si="0"/>
        <v/>
      </c>
      <c r="N7" s="55" t="str">
        <f t="shared" si="0"/>
        <v/>
      </c>
      <c r="O7" s="55" t="str">
        <f t="shared" si="0"/>
        <v/>
      </c>
      <c r="P7" s="55" t="str">
        <f t="shared" si="0"/>
        <v/>
      </c>
      <c r="Q7" s="55" t="str">
        <f t="shared" si="0"/>
        <v/>
      </c>
      <c r="R7" s="55" t="str">
        <f t="shared" si="0"/>
        <v/>
      </c>
      <c r="S7" s="61" t="str">
        <f t="shared" si="0"/>
        <v/>
      </c>
      <c r="T7" s="24" t="str">
        <f t="shared" si="0"/>
        <v/>
      </c>
      <c r="U7" s="25" t="str">
        <f t="shared" si="1"/>
        <v/>
      </c>
      <c r="V7" s="25" t="str">
        <f t="shared" si="1"/>
        <v/>
      </c>
      <c r="W7" s="25" t="str">
        <f t="shared" si="1"/>
        <v/>
      </c>
      <c r="X7" s="25" t="str">
        <f t="shared" si="1"/>
        <v/>
      </c>
      <c r="Y7" s="26" t="str">
        <f t="shared" si="1"/>
        <v/>
      </c>
      <c r="Z7" s="35"/>
    </row>
    <row r="8" spans="1:26" ht="18.75" customHeight="1" x14ac:dyDescent="0.15">
      <c r="A8" s="6"/>
      <c r="B8" s="12"/>
      <c r="C8" s="95"/>
      <c r="D8" s="35"/>
      <c r="E8" s="50" t="str">
        <f>IF(ISBLANK(D8)=TRUE,"",VLOOKUP(D8,支払人!B:C,2,FALSE))</f>
        <v/>
      </c>
      <c r="F8" s="11"/>
      <c r="G8" s="95"/>
      <c r="H8" s="54" t="str">
        <f t="shared" si="0"/>
        <v/>
      </c>
      <c r="I8" s="55" t="str">
        <f t="shared" si="0"/>
        <v/>
      </c>
      <c r="J8" s="55" t="str">
        <f t="shared" si="0"/>
        <v/>
      </c>
      <c r="K8" s="55" t="str">
        <f t="shared" si="0"/>
        <v/>
      </c>
      <c r="L8" s="55" t="str">
        <f t="shared" si="0"/>
        <v/>
      </c>
      <c r="M8" s="55" t="str">
        <f t="shared" si="0"/>
        <v/>
      </c>
      <c r="N8" s="55" t="str">
        <f t="shared" si="0"/>
        <v/>
      </c>
      <c r="O8" s="55" t="str">
        <f t="shared" si="0"/>
        <v/>
      </c>
      <c r="P8" s="55" t="str">
        <f t="shared" si="0"/>
        <v/>
      </c>
      <c r="Q8" s="55" t="str">
        <f t="shared" si="0"/>
        <v/>
      </c>
      <c r="R8" s="55" t="str">
        <f t="shared" si="0"/>
        <v/>
      </c>
      <c r="S8" s="61" t="str">
        <f t="shared" si="0"/>
        <v/>
      </c>
      <c r="T8" s="24" t="str">
        <f t="shared" si="0"/>
        <v/>
      </c>
      <c r="U8" s="25" t="str">
        <f t="shared" si="1"/>
        <v/>
      </c>
      <c r="V8" s="25" t="str">
        <f t="shared" si="1"/>
        <v/>
      </c>
      <c r="W8" s="25" t="str">
        <f t="shared" si="1"/>
        <v/>
      </c>
      <c r="X8" s="25" t="str">
        <f t="shared" si="1"/>
        <v/>
      </c>
      <c r="Y8" s="26" t="str">
        <f t="shared" si="1"/>
        <v/>
      </c>
      <c r="Z8" s="35"/>
    </row>
    <row r="9" spans="1:26" ht="18.75" customHeight="1" x14ac:dyDescent="0.15">
      <c r="A9" s="6"/>
      <c r="B9" s="12"/>
      <c r="C9" s="95"/>
      <c r="D9" s="35"/>
      <c r="E9" s="50" t="str">
        <f>IF(ISBLANK(D9)=TRUE,"",VLOOKUP(D9,支払人!B:C,2,FALSE))</f>
        <v/>
      </c>
      <c r="F9" s="11"/>
      <c r="G9" s="95"/>
      <c r="H9" s="54" t="str">
        <f t="shared" si="0"/>
        <v/>
      </c>
      <c r="I9" s="55" t="str">
        <f t="shared" si="0"/>
        <v/>
      </c>
      <c r="J9" s="55" t="str">
        <f t="shared" si="0"/>
        <v/>
      </c>
      <c r="K9" s="55" t="str">
        <f t="shared" si="0"/>
        <v/>
      </c>
      <c r="L9" s="55" t="str">
        <f t="shared" si="0"/>
        <v/>
      </c>
      <c r="M9" s="55" t="str">
        <f t="shared" si="0"/>
        <v/>
      </c>
      <c r="N9" s="55" t="str">
        <f t="shared" si="0"/>
        <v/>
      </c>
      <c r="O9" s="55" t="str">
        <f t="shared" si="0"/>
        <v/>
      </c>
      <c r="P9" s="55" t="str">
        <f t="shared" si="0"/>
        <v/>
      </c>
      <c r="Q9" s="55" t="str">
        <f t="shared" si="0"/>
        <v/>
      </c>
      <c r="R9" s="55" t="str">
        <f t="shared" si="0"/>
        <v/>
      </c>
      <c r="S9" s="61" t="str">
        <f t="shared" si="0"/>
        <v/>
      </c>
      <c r="T9" s="24" t="str">
        <f t="shared" si="0"/>
        <v/>
      </c>
      <c r="U9" s="25" t="str">
        <f t="shared" si="1"/>
        <v/>
      </c>
      <c r="V9" s="25" t="str">
        <f t="shared" si="1"/>
        <v/>
      </c>
      <c r="W9" s="25" t="str">
        <f t="shared" si="1"/>
        <v/>
      </c>
      <c r="X9" s="25" t="str">
        <f t="shared" si="1"/>
        <v/>
      </c>
      <c r="Y9" s="26" t="str">
        <f t="shared" si="1"/>
        <v/>
      </c>
      <c r="Z9" s="35"/>
    </row>
    <row r="10" spans="1:26" ht="18.75" customHeight="1" x14ac:dyDescent="0.15">
      <c r="A10" s="6"/>
      <c r="B10" s="12"/>
      <c r="C10" s="95"/>
      <c r="D10" s="35"/>
      <c r="E10" s="50" t="str">
        <f>IF(ISBLANK(D10)=TRUE,"",VLOOKUP(D10,支払人!B:C,2,FALSE))</f>
        <v/>
      </c>
      <c r="F10" s="11"/>
      <c r="G10" s="95"/>
      <c r="H10" s="54" t="str">
        <f t="shared" si="0"/>
        <v/>
      </c>
      <c r="I10" s="55" t="str">
        <f t="shared" si="0"/>
        <v/>
      </c>
      <c r="J10" s="55" t="str">
        <f t="shared" si="0"/>
        <v/>
      </c>
      <c r="K10" s="55" t="str">
        <f t="shared" si="0"/>
        <v/>
      </c>
      <c r="L10" s="55" t="str">
        <f t="shared" si="0"/>
        <v/>
      </c>
      <c r="M10" s="55" t="str">
        <f t="shared" si="0"/>
        <v/>
      </c>
      <c r="N10" s="55" t="str">
        <f t="shared" si="0"/>
        <v/>
      </c>
      <c r="O10" s="55" t="str">
        <f t="shared" si="0"/>
        <v/>
      </c>
      <c r="P10" s="55" t="str">
        <f t="shared" si="0"/>
        <v/>
      </c>
      <c r="Q10" s="55" t="str">
        <f t="shared" si="0"/>
        <v/>
      </c>
      <c r="R10" s="55" t="str">
        <f t="shared" si="0"/>
        <v/>
      </c>
      <c r="S10" s="61" t="str">
        <f t="shared" si="0"/>
        <v/>
      </c>
      <c r="T10" s="24" t="str">
        <f t="shared" si="0"/>
        <v/>
      </c>
      <c r="U10" s="25" t="str">
        <f t="shared" si="1"/>
        <v/>
      </c>
      <c r="V10" s="25" t="str">
        <f t="shared" si="1"/>
        <v/>
      </c>
      <c r="W10" s="25" t="str">
        <f t="shared" si="1"/>
        <v/>
      </c>
      <c r="X10" s="25" t="str">
        <f t="shared" si="1"/>
        <v/>
      </c>
      <c r="Y10" s="26" t="str">
        <f t="shared" si="1"/>
        <v/>
      </c>
      <c r="Z10" s="35"/>
    </row>
    <row r="11" spans="1:26" ht="18.75" customHeight="1" x14ac:dyDescent="0.15">
      <c r="A11" s="6"/>
      <c r="B11" s="12"/>
      <c r="C11" s="95"/>
      <c r="D11" s="35"/>
      <c r="E11" s="50" t="str">
        <f>IF(ISBLANK(D11)=TRUE,"",VLOOKUP(D11,支払人!B:C,2,FALSE))</f>
        <v/>
      </c>
      <c r="F11" s="11"/>
      <c r="G11" s="95"/>
      <c r="H11" s="54" t="str">
        <f t="shared" si="0"/>
        <v/>
      </c>
      <c r="I11" s="55" t="str">
        <f t="shared" si="0"/>
        <v/>
      </c>
      <c r="J11" s="55" t="str">
        <f t="shared" si="0"/>
        <v/>
      </c>
      <c r="K11" s="55" t="str">
        <f t="shared" si="0"/>
        <v/>
      </c>
      <c r="L11" s="55" t="str">
        <f t="shared" si="0"/>
        <v/>
      </c>
      <c r="M11" s="55" t="str">
        <f t="shared" si="0"/>
        <v/>
      </c>
      <c r="N11" s="55" t="str">
        <f t="shared" si="0"/>
        <v/>
      </c>
      <c r="O11" s="55" t="str">
        <f t="shared" si="0"/>
        <v/>
      </c>
      <c r="P11" s="55" t="str">
        <f t="shared" si="0"/>
        <v/>
      </c>
      <c r="Q11" s="55" t="str">
        <f t="shared" si="0"/>
        <v/>
      </c>
      <c r="R11" s="55" t="str">
        <f t="shared" si="0"/>
        <v/>
      </c>
      <c r="S11" s="61" t="str">
        <f t="shared" si="0"/>
        <v/>
      </c>
      <c r="T11" s="24" t="str">
        <f t="shared" si="0"/>
        <v/>
      </c>
      <c r="U11" s="25" t="str">
        <f t="shared" si="1"/>
        <v/>
      </c>
      <c r="V11" s="25" t="str">
        <f t="shared" si="1"/>
        <v/>
      </c>
      <c r="W11" s="25" t="str">
        <f t="shared" si="1"/>
        <v/>
      </c>
      <c r="X11" s="25" t="str">
        <f t="shared" si="1"/>
        <v/>
      </c>
      <c r="Y11" s="26" t="str">
        <f t="shared" si="1"/>
        <v/>
      </c>
      <c r="Z11" s="35"/>
    </row>
    <row r="12" spans="1:26" ht="18.75" customHeight="1" x14ac:dyDescent="0.15">
      <c r="A12" s="6"/>
      <c r="B12" s="12"/>
      <c r="C12" s="95"/>
      <c r="D12" s="35"/>
      <c r="E12" s="50" t="str">
        <f>IF(ISBLANK(D12)=TRUE,"",VLOOKUP(D12,支払人!B:C,2,FALSE))</f>
        <v/>
      </c>
      <c r="F12" s="11"/>
      <c r="G12" s="95"/>
      <c r="H12" s="54" t="str">
        <f t="shared" si="0"/>
        <v/>
      </c>
      <c r="I12" s="55" t="str">
        <f t="shared" si="0"/>
        <v/>
      </c>
      <c r="J12" s="55" t="str">
        <f t="shared" si="0"/>
        <v/>
      </c>
      <c r="K12" s="55" t="str">
        <f t="shared" si="0"/>
        <v/>
      </c>
      <c r="L12" s="55" t="str">
        <f t="shared" si="0"/>
        <v/>
      </c>
      <c r="M12" s="55" t="str">
        <f t="shared" si="0"/>
        <v/>
      </c>
      <c r="N12" s="55" t="str">
        <f t="shared" si="0"/>
        <v/>
      </c>
      <c r="O12" s="55" t="str">
        <f t="shared" si="0"/>
        <v/>
      </c>
      <c r="P12" s="55" t="str">
        <f t="shared" si="0"/>
        <v/>
      </c>
      <c r="Q12" s="55" t="str">
        <f t="shared" si="0"/>
        <v/>
      </c>
      <c r="R12" s="55" t="str">
        <f t="shared" si="0"/>
        <v/>
      </c>
      <c r="S12" s="61" t="str">
        <f t="shared" si="0"/>
        <v/>
      </c>
      <c r="T12" s="24" t="str">
        <f t="shared" si="0"/>
        <v/>
      </c>
      <c r="U12" s="25" t="str">
        <f t="shared" si="1"/>
        <v/>
      </c>
      <c r="V12" s="25" t="str">
        <f t="shared" si="1"/>
        <v/>
      </c>
      <c r="W12" s="25" t="str">
        <f t="shared" si="1"/>
        <v/>
      </c>
      <c r="X12" s="25" t="str">
        <f t="shared" si="1"/>
        <v/>
      </c>
      <c r="Y12" s="26" t="str">
        <f t="shared" si="1"/>
        <v/>
      </c>
      <c r="Z12" s="35"/>
    </row>
    <row r="13" spans="1:26" ht="18.75" customHeight="1" x14ac:dyDescent="0.15">
      <c r="A13" s="6"/>
      <c r="B13" s="12"/>
      <c r="C13" s="95"/>
      <c r="D13" s="35"/>
      <c r="E13" s="50" t="str">
        <f>IF(ISBLANK(D13)=TRUE,"",VLOOKUP(D13,支払人!B:C,2,FALSE))</f>
        <v/>
      </c>
      <c r="F13" s="11"/>
      <c r="G13" s="95"/>
      <c r="H13" s="54" t="str">
        <f t="shared" si="0"/>
        <v/>
      </c>
      <c r="I13" s="55" t="str">
        <f t="shared" si="0"/>
        <v/>
      </c>
      <c r="J13" s="55" t="str">
        <f t="shared" si="0"/>
        <v/>
      </c>
      <c r="K13" s="55" t="str">
        <f t="shared" si="0"/>
        <v/>
      </c>
      <c r="L13" s="55" t="str">
        <f t="shared" si="0"/>
        <v/>
      </c>
      <c r="M13" s="55" t="str">
        <f t="shared" si="0"/>
        <v/>
      </c>
      <c r="N13" s="55" t="str">
        <f t="shared" si="0"/>
        <v/>
      </c>
      <c r="O13" s="55" t="str">
        <f t="shared" si="0"/>
        <v/>
      </c>
      <c r="P13" s="55" t="str">
        <f t="shared" si="0"/>
        <v/>
      </c>
      <c r="Q13" s="55" t="str">
        <f t="shared" si="0"/>
        <v/>
      </c>
      <c r="R13" s="55" t="str">
        <f t="shared" si="0"/>
        <v/>
      </c>
      <c r="S13" s="61" t="str">
        <f t="shared" si="0"/>
        <v/>
      </c>
      <c r="T13" s="24" t="str">
        <f t="shared" si="0"/>
        <v/>
      </c>
      <c r="U13" s="25" t="str">
        <f t="shared" si="1"/>
        <v/>
      </c>
      <c r="V13" s="25" t="str">
        <f t="shared" si="1"/>
        <v/>
      </c>
      <c r="W13" s="25" t="str">
        <f t="shared" si="1"/>
        <v/>
      </c>
      <c r="X13" s="25" t="str">
        <f t="shared" si="1"/>
        <v/>
      </c>
      <c r="Y13" s="26" t="str">
        <f t="shared" si="1"/>
        <v/>
      </c>
      <c r="Z13" s="35"/>
    </row>
    <row r="14" spans="1:26" ht="18.75" customHeight="1" x14ac:dyDescent="0.15">
      <c r="A14" s="6"/>
      <c r="B14" s="12"/>
      <c r="C14" s="95"/>
      <c r="D14" s="35"/>
      <c r="E14" s="50" t="str">
        <f>IF(ISBLANK(D14)=TRUE,"",VLOOKUP(D14,支払人!B:C,2,FALSE))</f>
        <v/>
      </c>
      <c r="F14" s="11"/>
      <c r="G14" s="95"/>
      <c r="H14" s="54" t="str">
        <f t="shared" si="0"/>
        <v/>
      </c>
      <c r="I14" s="55" t="str">
        <f t="shared" si="0"/>
        <v/>
      </c>
      <c r="J14" s="55" t="str">
        <f t="shared" si="0"/>
        <v/>
      </c>
      <c r="K14" s="55" t="str">
        <f t="shared" si="0"/>
        <v/>
      </c>
      <c r="L14" s="55" t="str">
        <f t="shared" si="0"/>
        <v/>
      </c>
      <c r="M14" s="55" t="str">
        <f t="shared" si="0"/>
        <v/>
      </c>
      <c r="N14" s="55" t="str">
        <f t="shared" si="0"/>
        <v/>
      </c>
      <c r="O14" s="55" t="str">
        <f t="shared" si="0"/>
        <v/>
      </c>
      <c r="P14" s="55" t="str">
        <f t="shared" si="0"/>
        <v/>
      </c>
      <c r="Q14" s="55" t="str">
        <f t="shared" si="0"/>
        <v/>
      </c>
      <c r="R14" s="55" t="str">
        <f t="shared" si="0"/>
        <v/>
      </c>
      <c r="S14" s="61" t="str">
        <f t="shared" si="0"/>
        <v/>
      </c>
      <c r="T14" s="24" t="str">
        <f t="shared" si="0"/>
        <v/>
      </c>
      <c r="U14" s="25" t="str">
        <f t="shared" si="1"/>
        <v/>
      </c>
      <c r="V14" s="25" t="str">
        <f t="shared" si="1"/>
        <v/>
      </c>
      <c r="W14" s="25" t="str">
        <f t="shared" si="1"/>
        <v/>
      </c>
      <c r="X14" s="25" t="str">
        <f t="shared" si="1"/>
        <v/>
      </c>
      <c r="Y14" s="26" t="str">
        <f t="shared" si="1"/>
        <v/>
      </c>
      <c r="Z14" s="35"/>
    </row>
    <row r="15" spans="1:26" ht="18.75" customHeight="1" x14ac:dyDescent="0.15">
      <c r="A15" s="6"/>
      <c r="B15" s="12"/>
      <c r="C15" s="95"/>
      <c r="D15" s="35"/>
      <c r="E15" s="50" t="str">
        <f>IF(ISBLANK(D15)=TRUE,"",VLOOKUP(D15,支払人!B:C,2,FALSE))</f>
        <v/>
      </c>
      <c r="F15" s="11"/>
      <c r="G15" s="95"/>
      <c r="H15" s="54" t="str">
        <f t="shared" si="0"/>
        <v/>
      </c>
      <c r="I15" s="55" t="str">
        <f t="shared" si="0"/>
        <v/>
      </c>
      <c r="J15" s="55" t="str">
        <f t="shared" si="0"/>
        <v/>
      </c>
      <c r="K15" s="55" t="str">
        <f t="shared" si="0"/>
        <v/>
      </c>
      <c r="L15" s="55" t="str">
        <f t="shared" si="0"/>
        <v/>
      </c>
      <c r="M15" s="55" t="str">
        <f t="shared" si="0"/>
        <v/>
      </c>
      <c r="N15" s="55" t="str">
        <f t="shared" si="0"/>
        <v/>
      </c>
      <c r="O15" s="55" t="str">
        <f t="shared" si="0"/>
        <v/>
      </c>
      <c r="P15" s="55" t="str">
        <f t="shared" si="0"/>
        <v/>
      </c>
      <c r="Q15" s="55" t="str">
        <f t="shared" si="0"/>
        <v/>
      </c>
      <c r="R15" s="55" t="str">
        <f t="shared" si="0"/>
        <v/>
      </c>
      <c r="S15" s="61" t="str">
        <f t="shared" si="0"/>
        <v/>
      </c>
      <c r="T15" s="24" t="str">
        <f t="shared" si="0"/>
        <v/>
      </c>
      <c r="U15" s="25" t="str">
        <f t="shared" si="1"/>
        <v/>
      </c>
      <c r="V15" s="25" t="str">
        <f t="shared" si="1"/>
        <v/>
      </c>
      <c r="W15" s="25" t="str">
        <f t="shared" si="1"/>
        <v/>
      </c>
      <c r="X15" s="25" t="str">
        <f t="shared" si="1"/>
        <v/>
      </c>
      <c r="Y15" s="26" t="str">
        <f t="shared" si="1"/>
        <v/>
      </c>
      <c r="Z15" s="35"/>
    </row>
    <row r="16" spans="1:26" ht="18.75" customHeight="1" x14ac:dyDescent="0.15">
      <c r="A16" s="6"/>
      <c r="B16" s="12"/>
      <c r="C16" s="95"/>
      <c r="D16" s="35"/>
      <c r="E16" s="50" t="str">
        <f>IF(ISBLANK(D16)=TRUE,"",VLOOKUP(D16,支払人!B:C,2,FALSE))</f>
        <v/>
      </c>
      <c r="F16" s="11"/>
      <c r="G16" s="95"/>
      <c r="H16" s="54" t="str">
        <f t="shared" si="0"/>
        <v/>
      </c>
      <c r="I16" s="55" t="str">
        <f t="shared" si="0"/>
        <v/>
      </c>
      <c r="J16" s="55" t="str">
        <f t="shared" si="0"/>
        <v/>
      </c>
      <c r="K16" s="55" t="str">
        <f t="shared" si="0"/>
        <v/>
      </c>
      <c r="L16" s="55" t="str">
        <f t="shared" si="0"/>
        <v/>
      </c>
      <c r="M16" s="55" t="str">
        <f t="shared" si="0"/>
        <v/>
      </c>
      <c r="N16" s="55" t="str">
        <f t="shared" si="0"/>
        <v/>
      </c>
      <c r="O16" s="55" t="str">
        <f t="shared" si="0"/>
        <v/>
      </c>
      <c r="P16" s="55" t="str">
        <f t="shared" si="0"/>
        <v/>
      </c>
      <c r="Q16" s="55" t="str">
        <f t="shared" si="0"/>
        <v/>
      </c>
      <c r="R16" s="55" t="str">
        <f t="shared" si="0"/>
        <v/>
      </c>
      <c r="S16" s="61" t="str">
        <f t="shared" si="0"/>
        <v/>
      </c>
      <c r="T16" s="24" t="str">
        <f t="shared" si="0"/>
        <v/>
      </c>
      <c r="U16" s="25" t="str">
        <f t="shared" si="1"/>
        <v/>
      </c>
      <c r="V16" s="25" t="str">
        <f t="shared" si="1"/>
        <v/>
      </c>
      <c r="W16" s="25" t="str">
        <f t="shared" si="1"/>
        <v/>
      </c>
      <c r="X16" s="25" t="str">
        <f t="shared" si="1"/>
        <v/>
      </c>
      <c r="Y16" s="26" t="str">
        <f t="shared" si="1"/>
        <v/>
      </c>
      <c r="Z16" s="35"/>
    </row>
    <row r="17" spans="1:26" ht="18.75" customHeight="1" x14ac:dyDescent="0.15">
      <c r="A17" s="6"/>
      <c r="B17" s="12"/>
      <c r="C17" s="95"/>
      <c r="D17" s="35"/>
      <c r="E17" s="50" t="str">
        <f>IF(ISBLANK(D17)=TRUE,"",VLOOKUP(D17,支払人!B:C,2,FALSE))</f>
        <v/>
      </c>
      <c r="F17" s="11"/>
      <c r="G17" s="95"/>
      <c r="H17" s="54" t="str">
        <f t="shared" si="0"/>
        <v/>
      </c>
      <c r="I17" s="55" t="str">
        <f t="shared" si="0"/>
        <v/>
      </c>
      <c r="J17" s="55" t="str">
        <f t="shared" si="0"/>
        <v/>
      </c>
      <c r="K17" s="55" t="str">
        <f t="shared" si="0"/>
        <v/>
      </c>
      <c r="L17" s="55" t="str">
        <f t="shared" si="0"/>
        <v/>
      </c>
      <c r="M17" s="55" t="str">
        <f t="shared" si="0"/>
        <v/>
      </c>
      <c r="N17" s="55" t="str">
        <f t="shared" si="0"/>
        <v/>
      </c>
      <c r="O17" s="55" t="str">
        <f t="shared" si="0"/>
        <v/>
      </c>
      <c r="P17" s="55" t="str">
        <f t="shared" si="0"/>
        <v/>
      </c>
      <c r="Q17" s="55" t="str">
        <f t="shared" si="0"/>
        <v/>
      </c>
      <c r="R17" s="55" t="str">
        <f t="shared" si="0"/>
        <v/>
      </c>
      <c r="S17" s="61" t="str">
        <f t="shared" si="0"/>
        <v/>
      </c>
      <c r="T17" s="24" t="str">
        <f t="shared" si="0"/>
        <v/>
      </c>
      <c r="U17" s="25" t="str">
        <f t="shared" si="1"/>
        <v/>
      </c>
      <c r="V17" s="25" t="str">
        <f t="shared" si="1"/>
        <v/>
      </c>
      <c r="W17" s="25" t="str">
        <f t="shared" si="1"/>
        <v/>
      </c>
      <c r="X17" s="25" t="str">
        <f t="shared" si="1"/>
        <v/>
      </c>
      <c r="Y17" s="26" t="str">
        <f t="shared" si="1"/>
        <v/>
      </c>
      <c r="Z17" s="35"/>
    </row>
    <row r="18" spans="1:26" ht="18.75" customHeight="1" x14ac:dyDescent="0.15">
      <c r="A18" s="6"/>
      <c r="B18" s="12"/>
      <c r="C18" s="95"/>
      <c r="D18" s="35"/>
      <c r="E18" s="50" t="str">
        <f>IF(ISBLANK(D18)=TRUE,"",VLOOKUP(D18,支払人!B:C,2,FALSE))</f>
        <v/>
      </c>
      <c r="F18" s="11"/>
      <c r="G18" s="95"/>
      <c r="H18" s="54" t="str">
        <f t="shared" si="0"/>
        <v/>
      </c>
      <c r="I18" s="55" t="str">
        <f t="shared" si="0"/>
        <v/>
      </c>
      <c r="J18" s="55" t="str">
        <f t="shared" si="0"/>
        <v/>
      </c>
      <c r="K18" s="55" t="str">
        <f t="shared" si="0"/>
        <v/>
      </c>
      <c r="L18" s="55" t="str">
        <f t="shared" si="0"/>
        <v/>
      </c>
      <c r="M18" s="55" t="str">
        <f t="shared" si="0"/>
        <v/>
      </c>
      <c r="N18" s="55" t="str">
        <f t="shared" si="0"/>
        <v/>
      </c>
      <c r="O18" s="55" t="str">
        <f t="shared" si="0"/>
        <v/>
      </c>
      <c r="P18" s="55" t="str">
        <f t="shared" si="0"/>
        <v/>
      </c>
      <c r="Q18" s="55" t="str">
        <f t="shared" si="0"/>
        <v/>
      </c>
      <c r="R18" s="55" t="str">
        <f t="shared" si="0"/>
        <v/>
      </c>
      <c r="S18" s="61" t="str">
        <f t="shared" si="0"/>
        <v/>
      </c>
      <c r="T18" s="24" t="str">
        <f t="shared" si="0"/>
        <v/>
      </c>
      <c r="U18" s="25" t="str">
        <f t="shared" si="1"/>
        <v/>
      </c>
      <c r="V18" s="25" t="str">
        <f t="shared" si="1"/>
        <v/>
      </c>
      <c r="W18" s="25" t="str">
        <f t="shared" si="1"/>
        <v/>
      </c>
      <c r="X18" s="25" t="str">
        <f t="shared" si="1"/>
        <v/>
      </c>
      <c r="Y18" s="26" t="str">
        <f t="shared" si="1"/>
        <v/>
      </c>
      <c r="Z18" s="35"/>
    </row>
    <row r="19" spans="1:26" ht="18.75" customHeight="1" x14ac:dyDescent="0.15">
      <c r="A19" s="6"/>
      <c r="B19" s="12"/>
      <c r="C19" s="95"/>
      <c r="D19" s="35"/>
      <c r="E19" s="50" t="str">
        <f>IF(ISBLANK(D19)=TRUE,"",VLOOKUP(D19,支払人!B:C,2,FALSE))</f>
        <v/>
      </c>
      <c r="F19" s="11"/>
      <c r="G19" s="95"/>
      <c r="H19" s="54" t="str">
        <f t="shared" si="0"/>
        <v/>
      </c>
      <c r="I19" s="55" t="str">
        <f t="shared" si="0"/>
        <v/>
      </c>
      <c r="J19" s="55" t="str">
        <f t="shared" si="0"/>
        <v/>
      </c>
      <c r="K19" s="55" t="str">
        <f t="shared" si="0"/>
        <v/>
      </c>
      <c r="L19" s="55" t="str">
        <f t="shared" si="0"/>
        <v/>
      </c>
      <c r="M19" s="55" t="str">
        <f t="shared" si="0"/>
        <v/>
      </c>
      <c r="N19" s="55" t="str">
        <f t="shared" si="0"/>
        <v/>
      </c>
      <c r="O19" s="55" t="str">
        <f t="shared" si="0"/>
        <v/>
      </c>
      <c r="P19" s="55" t="str">
        <f t="shared" si="0"/>
        <v/>
      </c>
      <c r="Q19" s="55" t="str">
        <f t="shared" si="0"/>
        <v/>
      </c>
      <c r="R19" s="55" t="str">
        <f t="shared" si="0"/>
        <v/>
      </c>
      <c r="S19" s="61" t="str">
        <f t="shared" si="0"/>
        <v/>
      </c>
      <c r="T19" s="24" t="str">
        <f t="shared" si="0"/>
        <v/>
      </c>
      <c r="U19" s="25" t="str">
        <f t="shared" si="1"/>
        <v/>
      </c>
      <c r="V19" s="25" t="str">
        <f t="shared" si="1"/>
        <v/>
      </c>
      <c r="W19" s="25" t="str">
        <f t="shared" si="1"/>
        <v/>
      </c>
      <c r="X19" s="25" t="str">
        <f t="shared" si="1"/>
        <v/>
      </c>
      <c r="Y19" s="26" t="str">
        <f t="shared" si="1"/>
        <v/>
      </c>
      <c r="Z19" s="35"/>
    </row>
    <row r="20" spans="1:26" ht="18.75" customHeight="1" x14ac:dyDescent="0.15">
      <c r="A20" s="6"/>
      <c r="B20" s="12"/>
      <c r="C20" s="95"/>
      <c r="D20" s="35"/>
      <c r="E20" s="50" t="str">
        <f>IF(ISBLANK(D20)=TRUE,"",VLOOKUP(D20,支払人!B:C,2,FALSE))</f>
        <v/>
      </c>
      <c r="F20" s="11"/>
      <c r="G20" s="95"/>
      <c r="H20" s="54" t="str">
        <f t="shared" si="0"/>
        <v/>
      </c>
      <c r="I20" s="55" t="str">
        <f t="shared" si="0"/>
        <v/>
      </c>
      <c r="J20" s="55" t="str">
        <f t="shared" si="0"/>
        <v/>
      </c>
      <c r="K20" s="55" t="str">
        <f t="shared" si="0"/>
        <v/>
      </c>
      <c r="L20" s="55" t="str">
        <f t="shared" si="0"/>
        <v/>
      </c>
      <c r="M20" s="55" t="str">
        <f t="shared" si="0"/>
        <v/>
      </c>
      <c r="N20" s="55" t="str">
        <f t="shared" si="0"/>
        <v/>
      </c>
      <c r="O20" s="55" t="str">
        <f t="shared" si="0"/>
        <v/>
      </c>
      <c r="P20" s="55" t="str">
        <f t="shared" si="0"/>
        <v/>
      </c>
      <c r="Q20" s="55" t="str">
        <f t="shared" si="0"/>
        <v/>
      </c>
      <c r="R20" s="55" t="str">
        <f t="shared" si="0"/>
        <v/>
      </c>
      <c r="S20" s="61" t="str">
        <f t="shared" si="0"/>
        <v/>
      </c>
      <c r="T20" s="24" t="str">
        <f t="shared" si="0"/>
        <v/>
      </c>
      <c r="U20" s="25" t="str">
        <f t="shared" si="1"/>
        <v/>
      </c>
      <c r="V20" s="25" t="str">
        <f t="shared" si="1"/>
        <v/>
      </c>
      <c r="W20" s="25" t="str">
        <f t="shared" si="1"/>
        <v/>
      </c>
      <c r="X20" s="25" t="str">
        <f t="shared" si="1"/>
        <v/>
      </c>
      <c r="Y20" s="26" t="str">
        <f t="shared" si="1"/>
        <v/>
      </c>
      <c r="Z20" s="35"/>
    </row>
    <row r="21" spans="1:26" ht="18.75" customHeight="1" x14ac:dyDescent="0.15">
      <c r="A21" s="6"/>
      <c r="B21" s="12"/>
      <c r="C21" s="95"/>
      <c r="D21" s="35"/>
      <c r="E21" s="50" t="str">
        <f>IF(ISBLANK(D21)=TRUE,"",VLOOKUP(D21,支払人!B:C,2,FALSE))</f>
        <v/>
      </c>
      <c r="F21" s="11"/>
      <c r="G21" s="95"/>
      <c r="H21" s="54" t="str">
        <f t="shared" ref="H21:W34" si="2">IF(ISBLANK($G21)=FALSE,IF(AND(YEAR($G21)=YEAR(H$4),MONTH($G21)=MONTH(H$4)),$F21,""),"")</f>
        <v/>
      </c>
      <c r="I21" s="55" t="str">
        <f t="shared" si="2"/>
        <v/>
      </c>
      <c r="J21" s="55" t="str">
        <f t="shared" si="2"/>
        <v/>
      </c>
      <c r="K21" s="55" t="str">
        <f t="shared" si="2"/>
        <v/>
      </c>
      <c r="L21" s="55" t="str">
        <f t="shared" si="2"/>
        <v/>
      </c>
      <c r="M21" s="55" t="str">
        <f t="shared" si="2"/>
        <v/>
      </c>
      <c r="N21" s="55" t="str">
        <f t="shared" si="2"/>
        <v/>
      </c>
      <c r="O21" s="55" t="str">
        <f t="shared" si="2"/>
        <v/>
      </c>
      <c r="P21" s="55" t="str">
        <f t="shared" si="2"/>
        <v/>
      </c>
      <c r="Q21" s="55" t="str">
        <f t="shared" si="2"/>
        <v/>
      </c>
      <c r="R21" s="55" t="str">
        <f t="shared" si="2"/>
        <v/>
      </c>
      <c r="S21" s="61" t="str">
        <f t="shared" si="2"/>
        <v/>
      </c>
      <c r="T21" s="24" t="str">
        <f t="shared" si="2"/>
        <v/>
      </c>
      <c r="U21" s="25" t="str">
        <f t="shared" si="2"/>
        <v/>
      </c>
      <c r="V21" s="25" t="str">
        <f t="shared" si="2"/>
        <v/>
      </c>
      <c r="W21" s="25" t="str">
        <f t="shared" si="2"/>
        <v/>
      </c>
      <c r="X21" s="25" t="str">
        <f t="shared" ref="U21:Y34" si="3">IF(ISBLANK($G21)=FALSE,IF(AND(YEAR($G21)=YEAR(X$4),MONTH($G21)=MONTH(X$4)),$F21,""),"")</f>
        <v/>
      </c>
      <c r="Y21" s="26" t="str">
        <f t="shared" si="3"/>
        <v/>
      </c>
      <c r="Z21" s="35"/>
    </row>
    <row r="22" spans="1:26" ht="18.75" customHeight="1" x14ac:dyDescent="0.15">
      <c r="A22" s="6"/>
      <c r="B22" s="12"/>
      <c r="C22" s="95"/>
      <c r="D22" s="35"/>
      <c r="E22" s="50" t="str">
        <f>IF(ISBLANK(D22)=TRUE,"",VLOOKUP(D22,支払人!B:C,2,FALSE))</f>
        <v/>
      </c>
      <c r="F22" s="11"/>
      <c r="G22" s="95"/>
      <c r="H22" s="54" t="str">
        <f t="shared" si="2"/>
        <v/>
      </c>
      <c r="I22" s="55" t="str">
        <f t="shared" si="2"/>
        <v/>
      </c>
      <c r="J22" s="55" t="str">
        <f t="shared" si="2"/>
        <v/>
      </c>
      <c r="K22" s="55" t="str">
        <f t="shared" si="2"/>
        <v/>
      </c>
      <c r="L22" s="55" t="str">
        <f t="shared" si="2"/>
        <v/>
      </c>
      <c r="M22" s="55" t="str">
        <f t="shared" si="2"/>
        <v/>
      </c>
      <c r="N22" s="55" t="str">
        <f t="shared" si="2"/>
        <v/>
      </c>
      <c r="O22" s="55" t="str">
        <f t="shared" si="2"/>
        <v/>
      </c>
      <c r="P22" s="55" t="str">
        <f t="shared" si="2"/>
        <v/>
      </c>
      <c r="Q22" s="55" t="str">
        <f t="shared" si="2"/>
        <v/>
      </c>
      <c r="R22" s="55" t="str">
        <f t="shared" si="2"/>
        <v/>
      </c>
      <c r="S22" s="61" t="str">
        <f t="shared" si="2"/>
        <v/>
      </c>
      <c r="T22" s="24" t="str">
        <f t="shared" si="2"/>
        <v/>
      </c>
      <c r="U22" s="25" t="str">
        <f t="shared" si="3"/>
        <v/>
      </c>
      <c r="V22" s="25" t="str">
        <f t="shared" si="3"/>
        <v/>
      </c>
      <c r="W22" s="25" t="str">
        <f t="shared" si="3"/>
        <v/>
      </c>
      <c r="X22" s="25" t="str">
        <f t="shared" si="3"/>
        <v/>
      </c>
      <c r="Y22" s="26" t="str">
        <f t="shared" si="3"/>
        <v/>
      </c>
      <c r="Z22" s="35"/>
    </row>
    <row r="23" spans="1:26" ht="18.75" customHeight="1" x14ac:dyDescent="0.15">
      <c r="A23" s="6"/>
      <c r="B23" s="12"/>
      <c r="C23" s="95"/>
      <c r="D23" s="35"/>
      <c r="E23" s="50" t="str">
        <f>IF(ISBLANK(D23)=TRUE,"",VLOOKUP(D23,支払人!B:C,2,FALSE))</f>
        <v/>
      </c>
      <c r="F23" s="11"/>
      <c r="G23" s="95"/>
      <c r="H23" s="54" t="str">
        <f t="shared" si="2"/>
        <v/>
      </c>
      <c r="I23" s="55" t="str">
        <f t="shared" si="2"/>
        <v/>
      </c>
      <c r="J23" s="55" t="str">
        <f t="shared" si="2"/>
        <v/>
      </c>
      <c r="K23" s="55" t="str">
        <f t="shared" si="2"/>
        <v/>
      </c>
      <c r="L23" s="55" t="str">
        <f t="shared" si="2"/>
        <v/>
      </c>
      <c r="M23" s="55" t="str">
        <f t="shared" si="2"/>
        <v/>
      </c>
      <c r="N23" s="55" t="str">
        <f t="shared" si="2"/>
        <v/>
      </c>
      <c r="O23" s="55" t="str">
        <f t="shared" si="2"/>
        <v/>
      </c>
      <c r="P23" s="55" t="str">
        <f t="shared" si="2"/>
        <v/>
      </c>
      <c r="Q23" s="55" t="str">
        <f t="shared" si="2"/>
        <v/>
      </c>
      <c r="R23" s="55" t="str">
        <f t="shared" si="2"/>
        <v/>
      </c>
      <c r="S23" s="61" t="str">
        <f t="shared" si="2"/>
        <v/>
      </c>
      <c r="T23" s="24" t="str">
        <f t="shared" si="2"/>
        <v/>
      </c>
      <c r="U23" s="25" t="str">
        <f t="shared" si="3"/>
        <v/>
      </c>
      <c r="V23" s="25" t="str">
        <f t="shared" si="3"/>
        <v/>
      </c>
      <c r="W23" s="25" t="str">
        <f t="shared" si="3"/>
        <v/>
      </c>
      <c r="X23" s="25" t="str">
        <f t="shared" si="3"/>
        <v/>
      </c>
      <c r="Y23" s="26" t="str">
        <f t="shared" si="3"/>
        <v/>
      </c>
      <c r="Z23" s="35"/>
    </row>
    <row r="24" spans="1:26" ht="18.75" customHeight="1" x14ac:dyDescent="0.15">
      <c r="A24" s="6"/>
      <c r="B24" s="12"/>
      <c r="C24" s="95"/>
      <c r="D24" s="35"/>
      <c r="E24" s="50" t="str">
        <f>IF(ISBLANK(D24)=TRUE,"",VLOOKUP(D24,支払人!B:C,2,FALSE))</f>
        <v/>
      </c>
      <c r="F24" s="11"/>
      <c r="G24" s="95"/>
      <c r="H24" s="54" t="str">
        <f t="shared" si="2"/>
        <v/>
      </c>
      <c r="I24" s="55" t="str">
        <f t="shared" si="2"/>
        <v/>
      </c>
      <c r="J24" s="55" t="str">
        <f t="shared" si="2"/>
        <v/>
      </c>
      <c r="K24" s="55" t="str">
        <f t="shared" si="2"/>
        <v/>
      </c>
      <c r="L24" s="55" t="str">
        <f t="shared" si="2"/>
        <v/>
      </c>
      <c r="M24" s="55" t="str">
        <f t="shared" si="2"/>
        <v/>
      </c>
      <c r="N24" s="55" t="str">
        <f t="shared" si="2"/>
        <v/>
      </c>
      <c r="O24" s="55" t="str">
        <f t="shared" si="2"/>
        <v/>
      </c>
      <c r="P24" s="55" t="str">
        <f t="shared" si="2"/>
        <v/>
      </c>
      <c r="Q24" s="55" t="str">
        <f t="shared" si="2"/>
        <v/>
      </c>
      <c r="R24" s="55" t="str">
        <f t="shared" si="2"/>
        <v/>
      </c>
      <c r="S24" s="61" t="str">
        <f t="shared" si="2"/>
        <v/>
      </c>
      <c r="T24" s="24" t="str">
        <f t="shared" si="2"/>
        <v/>
      </c>
      <c r="U24" s="25" t="str">
        <f t="shared" si="3"/>
        <v/>
      </c>
      <c r="V24" s="25" t="str">
        <f t="shared" si="3"/>
        <v/>
      </c>
      <c r="W24" s="25" t="str">
        <f t="shared" si="3"/>
        <v/>
      </c>
      <c r="X24" s="25" t="str">
        <f t="shared" si="3"/>
        <v/>
      </c>
      <c r="Y24" s="26" t="str">
        <f t="shared" si="3"/>
        <v/>
      </c>
      <c r="Z24" s="35"/>
    </row>
    <row r="25" spans="1:26" ht="18.75" customHeight="1" x14ac:dyDescent="0.15">
      <c r="A25" s="6"/>
      <c r="B25" s="12"/>
      <c r="C25" s="95"/>
      <c r="D25" s="35"/>
      <c r="E25" s="50" t="str">
        <f>IF(ISBLANK(D25)=TRUE,"",VLOOKUP(D25,支払人!B:C,2,FALSE))</f>
        <v/>
      </c>
      <c r="F25" s="11"/>
      <c r="G25" s="95"/>
      <c r="H25" s="54" t="str">
        <f t="shared" si="2"/>
        <v/>
      </c>
      <c r="I25" s="55" t="str">
        <f t="shared" si="2"/>
        <v/>
      </c>
      <c r="J25" s="55" t="str">
        <f t="shared" si="2"/>
        <v/>
      </c>
      <c r="K25" s="55" t="str">
        <f t="shared" si="2"/>
        <v/>
      </c>
      <c r="L25" s="55" t="str">
        <f t="shared" si="2"/>
        <v/>
      </c>
      <c r="M25" s="55" t="str">
        <f t="shared" si="2"/>
        <v/>
      </c>
      <c r="N25" s="55" t="str">
        <f t="shared" si="2"/>
        <v/>
      </c>
      <c r="O25" s="55" t="str">
        <f t="shared" si="2"/>
        <v/>
      </c>
      <c r="P25" s="55" t="str">
        <f t="shared" si="2"/>
        <v/>
      </c>
      <c r="Q25" s="55" t="str">
        <f t="shared" si="2"/>
        <v/>
      </c>
      <c r="R25" s="55" t="str">
        <f t="shared" si="2"/>
        <v/>
      </c>
      <c r="S25" s="61" t="str">
        <f t="shared" si="2"/>
        <v/>
      </c>
      <c r="T25" s="24" t="str">
        <f t="shared" si="2"/>
        <v/>
      </c>
      <c r="U25" s="25" t="str">
        <f t="shared" si="3"/>
        <v/>
      </c>
      <c r="V25" s="25" t="str">
        <f t="shared" si="3"/>
        <v/>
      </c>
      <c r="W25" s="25" t="str">
        <f t="shared" si="3"/>
        <v/>
      </c>
      <c r="X25" s="25" t="str">
        <f t="shared" si="3"/>
        <v/>
      </c>
      <c r="Y25" s="26" t="str">
        <f t="shared" si="3"/>
        <v/>
      </c>
      <c r="Z25" s="35"/>
    </row>
    <row r="26" spans="1:26" ht="18.75" customHeight="1" x14ac:dyDescent="0.15">
      <c r="A26" s="6"/>
      <c r="B26" s="12"/>
      <c r="C26" s="95"/>
      <c r="D26" s="35"/>
      <c r="E26" s="50" t="str">
        <f>IF(ISBLANK(D26)=TRUE,"",VLOOKUP(D26,支払人!B:C,2,FALSE))</f>
        <v/>
      </c>
      <c r="F26" s="11"/>
      <c r="G26" s="95"/>
      <c r="H26" s="54" t="str">
        <f t="shared" si="2"/>
        <v/>
      </c>
      <c r="I26" s="55" t="str">
        <f t="shared" si="2"/>
        <v/>
      </c>
      <c r="J26" s="55" t="str">
        <f t="shared" si="2"/>
        <v/>
      </c>
      <c r="K26" s="55" t="str">
        <f t="shared" si="2"/>
        <v/>
      </c>
      <c r="L26" s="55" t="str">
        <f t="shared" si="2"/>
        <v/>
      </c>
      <c r="M26" s="55" t="str">
        <f t="shared" si="2"/>
        <v/>
      </c>
      <c r="N26" s="55" t="str">
        <f t="shared" si="2"/>
        <v/>
      </c>
      <c r="O26" s="55" t="str">
        <f t="shared" si="2"/>
        <v/>
      </c>
      <c r="P26" s="55" t="str">
        <f t="shared" si="2"/>
        <v/>
      </c>
      <c r="Q26" s="55" t="str">
        <f t="shared" si="2"/>
        <v/>
      </c>
      <c r="R26" s="55" t="str">
        <f t="shared" si="2"/>
        <v/>
      </c>
      <c r="S26" s="61" t="str">
        <f t="shared" si="2"/>
        <v/>
      </c>
      <c r="T26" s="24" t="str">
        <f t="shared" si="2"/>
        <v/>
      </c>
      <c r="U26" s="25" t="str">
        <f t="shared" si="3"/>
        <v/>
      </c>
      <c r="V26" s="25" t="str">
        <f t="shared" si="3"/>
        <v/>
      </c>
      <c r="W26" s="25" t="str">
        <f t="shared" si="3"/>
        <v/>
      </c>
      <c r="X26" s="25" t="str">
        <f t="shared" si="3"/>
        <v/>
      </c>
      <c r="Y26" s="26" t="str">
        <f t="shared" si="3"/>
        <v/>
      </c>
      <c r="Z26" s="35"/>
    </row>
    <row r="27" spans="1:26" ht="18.75" customHeight="1" x14ac:dyDescent="0.15">
      <c r="A27" s="6"/>
      <c r="B27" s="12"/>
      <c r="C27" s="95"/>
      <c r="D27" s="35"/>
      <c r="E27" s="50" t="str">
        <f>IF(ISBLANK(D27)=TRUE,"",VLOOKUP(D27,支払人!B:C,2,FALSE))</f>
        <v/>
      </c>
      <c r="F27" s="11"/>
      <c r="G27" s="95"/>
      <c r="H27" s="54" t="str">
        <f t="shared" si="2"/>
        <v/>
      </c>
      <c r="I27" s="55" t="str">
        <f t="shared" si="2"/>
        <v/>
      </c>
      <c r="J27" s="55" t="str">
        <f t="shared" si="2"/>
        <v/>
      </c>
      <c r="K27" s="55" t="str">
        <f t="shared" si="2"/>
        <v/>
      </c>
      <c r="L27" s="55" t="str">
        <f t="shared" si="2"/>
        <v/>
      </c>
      <c r="M27" s="55" t="str">
        <f t="shared" si="2"/>
        <v/>
      </c>
      <c r="N27" s="55" t="str">
        <f t="shared" si="2"/>
        <v/>
      </c>
      <c r="O27" s="55" t="str">
        <f t="shared" si="2"/>
        <v/>
      </c>
      <c r="P27" s="55" t="str">
        <f t="shared" si="2"/>
        <v/>
      </c>
      <c r="Q27" s="55" t="str">
        <f t="shared" si="2"/>
        <v/>
      </c>
      <c r="R27" s="55" t="str">
        <f t="shared" si="2"/>
        <v/>
      </c>
      <c r="S27" s="61" t="str">
        <f t="shared" si="2"/>
        <v/>
      </c>
      <c r="T27" s="24" t="str">
        <f t="shared" si="2"/>
        <v/>
      </c>
      <c r="U27" s="25" t="str">
        <f t="shared" si="3"/>
        <v/>
      </c>
      <c r="V27" s="25" t="str">
        <f t="shared" si="3"/>
        <v/>
      </c>
      <c r="W27" s="25" t="str">
        <f t="shared" si="3"/>
        <v/>
      </c>
      <c r="X27" s="25" t="str">
        <f t="shared" si="3"/>
        <v/>
      </c>
      <c r="Y27" s="26" t="str">
        <f t="shared" si="3"/>
        <v/>
      </c>
      <c r="Z27" s="35"/>
    </row>
    <row r="28" spans="1:26" ht="18.75" customHeight="1" x14ac:dyDescent="0.15">
      <c r="A28" s="6"/>
      <c r="B28" s="12"/>
      <c r="C28" s="95"/>
      <c r="D28" s="35"/>
      <c r="E28" s="50" t="str">
        <f>IF(ISBLANK(D28)=TRUE,"",VLOOKUP(D28,支払人!B:C,2,FALSE))</f>
        <v/>
      </c>
      <c r="F28" s="11"/>
      <c r="G28" s="95"/>
      <c r="H28" s="54" t="str">
        <f t="shared" si="2"/>
        <v/>
      </c>
      <c r="I28" s="55" t="str">
        <f t="shared" si="2"/>
        <v/>
      </c>
      <c r="J28" s="55" t="str">
        <f t="shared" si="2"/>
        <v/>
      </c>
      <c r="K28" s="55" t="str">
        <f t="shared" si="2"/>
        <v/>
      </c>
      <c r="L28" s="55" t="str">
        <f t="shared" si="2"/>
        <v/>
      </c>
      <c r="M28" s="55" t="str">
        <f t="shared" si="2"/>
        <v/>
      </c>
      <c r="N28" s="55" t="str">
        <f t="shared" si="2"/>
        <v/>
      </c>
      <c r="O28" s="55" t="str">
        <f t="shared" si="2"/>
        <v/>
      </c>
      <c r="P28" s="55" t="str">
        <f t="shared" si="2"/>
        <v/>
      </c>
      <c r="Q28" s="55" t="str">
        <f t="shared" si="2"/>
        <v/>
      </c>
      <c r="R28" s="55" t="str">
        <f t="shared" si="2"/>
        <v/>
      </c>
      <c r="S28" s="61" t="str">
        <f t="shared" si="2"/>
        <v/>
      </c>
      <c r="T28" s="24" t="str">
        <f t="shared" si="2"/>
        <v/>
      </c>
      <c r="U28" s="25" t="str">
        <f t="shared" si="3"/>
        <v/>
      </c>
      <c r="V28" s="25" t="str">
        <f t="shared" si="3"/>
        <v/>
      </c>
      <c r="W28" s="25" t="str">
        <f t="shared" si="3"/>
        <v/>
      </c>
      <c r="X28" s="25" t="str">
        <f t="shared" si="3"/>
        <v/>
      </c>
      <c r="Y28" s="26" t="str">
        <f t="shared" si="3"/>
        <v/>
      </c>
      <c r="Z28" s="35"/>
    </row>
    <row r="29" spans="1:26" ht="18.75" customHeight="1" x14ac:dyDescent="0.15">
      <c r="A29" s="6"/>
      <c r="B29" s="12"/>
      <c r="C29" s="95"/>
      <c r="D29" s="35"/>
      <c r="E29" s="50" t="str">
        <f>IF(ISBLANK(D29)=TRUE,"",VLOOKUP(D29,支払人!B:C,2,FALSE))</f>
        <v/>
      </c>
      <c r="F29" s="11"/>
      <c r="G29" s="95"/>
      <c r="H29" s="54" t="str">
        <f t="shared" si="2"/>
        <v/>
      </c>
      <c r="I29" s="55" t="str">
        <f t="shared" si="2"/>
        <v/>
      </c>
      <c r="J29" s="55" t="str">
        <f t="shared" si="2"/>
        <v/>
      </c>
      <c r="K29" s="55" t="str">
        <f t="shared" si="2"/>
        <v/>
      </c>
      <c r="L29" s="55" t="str">
        <f t="shared" si="2"/>
        <v/>
      </c>
      <c r="M29" s="55" t="str">
        <f t="shared" si="2"/>
        <v/>
      </c>
      <c r="N29" s="55" t="str">
        <f t="shared" si="2"/>
        <v/>
      </c>
      <c r="O29" s="55" t="str">
        <f t="shared" si="2"/>
        <v/>
      </c>
      <c r="P29" s="55" t="str">
        <f t="shared" si="2"/>
        <v/>
      </c>
      <c r="Q29" s="55" t="str">
        <f t="shared" si="2"/>
        <v/>
      </c>
      <c r="R29" s="55" t="str">
        <f t="shared" si="2"/>
        <v/>
      </c>
      <c r="S29" s="61" t="str">
        <f t="shared" si="2"/>
        <v/>
      </c>
      <c r="T29" s="24" t="str">
        <f t="shared" si="2"/>
        <v/>
      </c>
      <c r="U29" s="25" t="str">
        <f t="shared" si="3"/>
        <v/>
      </c>
      <c r="V29" s="25" t="str">
        <f t="shared" si="3"/>
        <v/>
      </c>
      <c r="W29" s="25" t="str">
        <f t="shared" si="3"/>
        <v/>
      </c>
      <c r="X29" s="25" t="str">
        <f t="shared" si="3"/>
        <v/>
      </c>
      <c r="Y29" s="26" t="str">
        <f t="shared" si="3"/>
        <v/>
      </c>
      <c r="Z29" s="35"/>
    </row>
    <row r="30" spans="1:26" ht="18.75" customHeight="1" x14ac:dyDescent="0.15">
      <c r="A30" s="6"/>
      <c r="B30" s="12"/>
      <c r="C30" s="95"/>
      <c r="D30" s="35"/>
      <c r="E30" s="50" t="str">
        <f>IF(ISBLANK(D30)=TRUE,"",VLOOKUP(D30,支払人!B:C,2,FALSE))</f>
        <v/>
      </c>
      <c r="F30" s="11"/>
      <c r="G30" s="95"/>
      <c r="H30" s="54" t="str">
        <f t="shared" si="2"/>
        <v/>
      </c>
      <c r="I30" s="55" t="str">
        <f t="shared" si="2"/>
        <v/>
      </c>
      <c r="J30" s="55" t="str">
        <f t="shared" si="2"/>
        <v/>
      </c>
      <c r="K30" s="55" t="str">
        <f t="shared" si="2"/>
        <v/>
      </c>
      <c r="L30" s="55" t="str">
        <f t="shared" si="2"/>
        <v/>
      </c>
      <c r="M30" s="55" t="str">
        <f t="shared" si="2"/>
        <v/>
      </c>
      <c r="N30" s="55" t="str">
        <f t="shared" si="2"/>
        <v/>
      </c>
      <c r="O30" s="55" t="str">
        <f t="shared" si="2"/>
        <v/>
      </c>
      <c r="P30" s="55" t="str">
        <f t="shared" si="2"/>
        <v/>
      </c>
      <c r="Q30" s="55" t="str">
        <f t="shared" si="2"/>
        <v/>
      </c>
      <c r="R30" s="55" t="str">
        <f t="shared" si="2"/>
        <v/>
      </c>
      <c r="S30" s="61" t="str">
        <f t="shared" si="2"/>
        <v/>
      </c>
      <c r="T30" s="24" t="str">
        <f t="shared" si="2"/>
        <v/>
      </c>
      <c r="U30" s="25" t="str">
        <f t="shared" si="3"/>
        <v/>
      </c>
      <c r="V30" s="25" t="str">
        <f t="shared" si="3"/>
        <v/>
      </c>
      <c r="W30" s="25" t="str">
        <f t="shared" si="3"/>
        <v/>
      </c>
      <c r="X30" s="25" t="str">
        <f t="shared" si="3"/>
        <v/>
      </c>
      <c r="Y30" s="26" t="str">
        <f t="shared" si="3"/>
        <v/>
      </c>
      <c r="Z30" s="35"/>
    </row>
    <row r="31" spans="1:26" ht="18.75" customHeight="1" x14ac:dyDescent="0.15">
      <c r="A31" s="6"/>
      <c r="B31" s="12"/>
      <c r="C31" s="95"/>
      <c r="D31" s="35"/>
      <c r="E31" s="50" t="str">
        <f>IF(ISBLANK(D31)=TRUE,"",VLOOKUP(D31,支払人!B:C,2,FALSE))</f>
        <v/>
      </c>
      <c r="F31" s="11"/>
      <c r="G31" s="95"/>
      <c r="H31" s="54" t="str">
        <f t="shared" si="2"/>
        <v/>
      </c>
      <c r="I31" s="55" t="str">
        <f t="shared" si="2"/>
        <v/>
      </c>
      <c r="J31" s="55" t="str">
        <f t="shared" si="2"/>
        <v/>
      </c>
      <c r="K31" s="55" t="str">
        <f t="shared" si="2"/>
        <v/>
      </c>
      <c r="L31" s="55" t="str">
        <f t="shared" si="2"/>
        <v/>
      </c>
      <c r="M31" s="55" t="str">
        <f t="shared" si="2"/>
        <v/>
      </c>
      <c r="N31" s="55" t="str">
        <f t="shared" si="2"/>
        <v/>
      </c>
      <c r="O31" s="55" t="str">
        <f t="shared" si="2"/>
        <v/>
      </c>
      <c r="P31" s="55" t="str">
        <f t="shared" si="2"/>
        <v/>
      </c>
      <c r="Q31" s="55" t="str">
        <f t="shared" si="2"/>
        <v/>
      </c>
      <c r="R31" s="55" t="str">
        <f t="shared" si="2"/>
        <v/>
      </c>
      <c r="S31" s="61" t="str">
        <f t="shared" si="2"/>
        <v/>
      </c>
      <c r="T31" s="24" t="str">
        <f t="shared" si="2"/>
        <v/>
      </c>
      <c r="U31" s="25" t="str">
        <f t="shared" si="3"/>
        <v/>
      </c>
      <c r="V31" s="25" t="str">
        <f t="shared" si="3"/>
        <v/>
      </c>
      <c r="W31" s="25" t="str">
        <f t="shared" si="3"/>
        <v/>
      </c>
      <c r="X31" s="25" t="str">
        <f t="shared" si="3"/>
        <v/>
      </c>
      <c r="Y31" s="26" t="str">
        <f t="shared" si="3"/>
        <v/>
      </c>
      <c r="Z31" s="35"/>
    </row>
    <row r="32" spans="1:26" ht="18.75" customHeight="1" x14ac:dyDescent="0.15">
      <c r="A32" s="6"/>
      <c r="B32" s="12"/>
      <c r="C32" s="95"/>
      <c r="D32" s="35"/>
      <c r="E32" s="50" t="str">
        <f>IF(ISBLANK(D32)=TRUE,"",VLOOKUP(D32,支払人!B:C,2,FALSE))</f>
        <v/>
      </c>
      <c r="F32" s="11"/>
      <c r="G32" s="95"/>
      <c r="H32" s="54" t="str">
        <f t="shared" si="2"/>
        <v/>
      </c>
      <c r="I32" s="55" t="str">
        <f t="shared" si="2"/>
        <v/>
      </c>
      <c r="J32" s="55" t="str">
        <f t="shared" si="2"/>
        <v/>
      </c>
      <c r="K32" s="55" t="str">
        <f t="shared" si="2"/>
        <v/>
      </c>
      <c r="L32" s="55" t="str">
        <f t="shared" si="2"/>
        <v/>
      </c>
      <c r="M32" s="55" t="str">
        <f t="shared" si="2"/>
        <v/>
      </c>
      <c r="N32" s="55" t="str">
        <f t="shared" si="2"/>
        <v/>
      </c>
      <c r="O32" s="55" t="str">
        <f t="shared" si="2"/>
        <v/>
      </c>
      <c r="P32" s="55" t="str">
        <f t="shared" si="2"/>
        <v/>
      </c>
      <c r="Q32" s="55" t="str">
        <f t="shared" si="2"/>
        <v/>
      </c>
      <c r="R32" s="55" t="str">
        <f t="shared" si="2"/>
        <v/>
      </c>
      <c r="S32" s="61" t="str">
        <f t="shared" si="2"/>
        <v/>
      </c>
      <c r="T32" s="24" t="str">
        <f t="shared" si="2"/>
        <v/>
      </c>
      <c r="U32" s="25" t="str">
        <f t="shared" si="3"/>
        <v/>
      </c>
      <c r="V32" s="25" t="str">
        <f t="shared" si="3"/>
        <v/>
      </c>
      <c r="W32" s="25" t="str">
        <f t="shared" si="3"/>
        <v/>
      </c>
      <c r="X32" s="25" t="str">
        <f t="shared" si="3"/>
        <v/>
      </c>
      <c r="Y32" s="26" t="str">
        <f t="shared" si="3"/>
        <v/>
      </c>
      <c r="Z32" s="35"/>
    </row>
    <row r="33" spans="1:26" ht="18.75" customHeight="1" x14ac:dyDescent="0.15">
      <c r="A33" s="6"/>
      <c r="B33" s="12"/>
      <c r="C33" s="95"/>
      <c r="D33" s="35"/>
      <c r="E33" s="50" t="str">
        <f>IF(ISBLANK(D33)=TRUE,"",VLOOKUP(D33,支払人!B:C,2,FALSE))</f>
        <v/>
      </c>
      <c r="F33" s="11"/>
      <c r="G33" s="95"/>
      <c r="H33" s="54" t="str">
        <f t="shared" si="2"/>
        <v/>
      </c>
      <c r="I33" s="55" t="str">
        <f t="shared" si="2"/>
        <v/>
      </c>
      <c r="J33" s="55" t="str">
        <f t="shared" si="2"/>
        <v/>
      </c>
      <c r="K33" s="55" t="str">
        <f t="shared" si="2"/>
        <v/>
      </c>
      <c r="L33" s="55" t="str">
        <f t="shared" si="2"/>
        <v/>
      </c>
      <c r="M33" s="55" t="str">
        <f t="shared" si="2"/>
        <v/>
      </c>
      <c r="N33" s="55" t="str">
        <f t="shared" si="2"/>
        <v/>
      </c>
      <c r="O33" s="55" t="str">
        <f t="shared" si="2"/>
        <v/>
      </c>
      <c r="P33" s="55" t="str">
        <f t="shared" si="2"/>
        <v/>
      </c>
      <c r="Q33" s="55" t="str">
        <f t="shared" si="2"/>
        <v/>
      </c>
      <c r="R33" s="55" t="str">
        <f t="shared" si="2"/>
        <v/>
      </c>
      <c r="S33" s="61" t="str">
        <f t="shared" si="2"/>
        <v/>
      </c>
      <c r="T33" s="24" t="str">
        <f t="shared" si="2"/>
        <v/>
      </c>
      <c r="U33" s="25" t="str">
        <f t="shared" si="3"/>
        <v/>
      </c>
      <c r="V33" s="25" t="str">
        <f t="shared" si="3"/>
        <v/>
      </c>
      <c r="W33" s="25" t="str">
        <f t="shared" si="3"/>
        <v/>
      </c>
      <c r="X33" s="25" t="str">
        <f t="shared" si="3"/>
        <v/>
      </c>
      <c r="Y33" s="26" t="str">
        <f t="shared" si="3"/>
        <v/>
      </c>
      <c r="Z33" s="35"/>
    </row>
    <row r="34" spans="1:26" ht="18.75" customHeight="1" x14ac:dyDescent="0.15">
      <c r="A34" s="6"/>
      <c r="B34" s="12"/>
      <c r="C34" s="95"/>
      <c r="D34" s="35"/>
      <c r="E34" s="50" t="str">
        <f>IF(ISBLANK(D34)=TRUE,"",VLOOKUP(D34,支払人!B:C,2,FALSE))</f>
        <v/>
      </c>
      <c r="F34" s="11"/>
      <c r="G34" s="95"/>
      <c r="H34" s="57" t="str">
        <f t="shared" si="2"/>
        <v/>
      </c>
      <c r="I34" s="58" t="str">
        <f t="shared" si="2"/>
        <v/>
      </c>
      <c r="J34" s="58" t="str">
        <f t="shared" si="2"/>
        <v/>
      </c>
      <c r="K34" s="58" t="str">
        <f t="shared" si="2"/>
        <v/>
      </c>
      <c r="L34" s="58" t="str">
        <f t="shared" si="2"/>
        <v/>
      </c>
      <c r="M34" s="58" t="str">
        <f t="shared" si="2"/>
        <v/>
      </c>
      <c r="N34" s="58" t="str">
        <f t="shared" si="2"/>
        <v/>
      </c>
      <c r="O34" s="58" t="str">
        <f t="shared" si="2"/>
        <v/>
      </c>
      <c r="P34" s="58" t="str">
        <f t="shared" si="2"/>
        <v/>
      </c>
      <c r="Q34" s="58" t="str">
        <f t="shared" si="2"/>
        <v/>
      </c>
      <c r="R34" s="58" t="str">
        <f t="shared" si="2"/>
        <v/>
      </c>
      <c r="S34" s="62" t="str">
        <f t="shared" si="2"/>
        <v/>
      </c>
      <c r="T34" s="31" t="str">
        <f t="shared" si="2"/>
        <v/>
      </c>
      <c r="U34" s="32" t="str">
        <f t="shared" si="3"/>
        <v/>
      </c>
      <c r="V34" s="32" t="str">
        <f t="shared" si="3"/>
        <v/>
      </c>
      <c r="W34" s="32" t="str">
        <f t="shared" si="3"/>
        <v/>
      </c>
      <c r="X34" s="32" t="str">
        <f t="shared" si="3"/>
        <v/>
      </c>
      <c r="Y34" s="33" t="str">
        <f t="shared" si="3"/>
        <v/>
      </c>
      <c r="Z34" s="35"/>
    </row>
    <row r="35" spans="1:26" ht="21" customHeight="1" x14ac:dyDescent="0.15">
      <c r="A35" s="27"/>
      <c r="B35" s="28"/>
      <c r="C35" s="28"/>
      <c r="D35" s="28"/>
      <c r="E35" s="28"/>
      <c r="F35" s="28"/>
      <c r="G35" s="28" t="s">
        <v>10</v>
      </c>
      <c r="H35" s="36">
        <f t="shared" ref="H35:S35" si="4">SUM(H5:H34)</f>
        <v>0</v>
      </c>
      <c r="I35" s="37">
        <f t="shared" si="4"/>
        <v>0</v>
      </c>
      <c r="J35" s="37">
        <f t="shared" si="4"/>
        <v>0</v>
      </c>
      <c r="K35" s="37">
        <f t="shared" si="4"/>
        <v>0</v>
      </c>
      <c r="L35" s="37">
        <f t="shared" si="4"/>
        <v>0</v>
      </c>
      <c r="M35" s="37">
        <f t="shared" si="4"/>
        <v>0</v>
      </c>
      <c r="N35" s="37">
        <f t="shared" si="4"/>
        <v>0</v>
      </c>
      <c r="O35" s="37">
        <f t="shared" si="4"/>
        <v>0</v>
      </c>
      <c r="P35" s="37">
        <f t="shared" si="4"/>
        <v>0</v>
      </c>
      <c r="Q35" s="37">
        <f t="shared" si="4"/>
        <v>0</v>
      </c>
      <c r="R35" s="37">
        <f t="shared" si="4"/>
        <v>0</v>
      </c>
      <c r="S35" s="38">
        <f t="shared" si="4"/>
        <v>0</v>
      </c>
      <c r="T35" s="37">
        <f t="shared" ref="T35:Y35" si="5">SUM(T5:T34)</f>
        <v>0</v>
      </c>
      <c r="U35" s="37">
        <f t="shared" si="5"/>
        <v>0</v>
      </c>
      <c r="V35" s="37">
        <f t="shared" si="5"/>
        <v>0</v>
      </c>
      <c r="W35" s="37">
        <f t="shared" si="5"/>
        <v>0</v>
      </c>
      <c r="X35" s="37">
        <f t="shared" ref="X35" si="6">SUM(X5:X34)</f>
        <v>0</v>
      </c>
      <c r="Y35" s="38">
        <f t="shared" si="5"/>
        <v>0</v>
      </c>
      <c r="Z35" s="39">
        <f>SUM(H35:S35)</f>
        <v>0</v>
      </c>
    </row>
  </sheetData>
  <autoFilter ref="A3:Z4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1">
    <mergeCell ref="F3:F4"/>
    <mergeCell ref="G3:G4"/>
    <mergeCell ref="H3:S3"/>
    <mergeCell ref="Z3:Z4"/>
    <mergeCell ref="A1:B1"/>
    <mergeCell ref="A3:A4"/>
    <mergeCell ref="B3:B4"/>
    <mergeCell ref="C3:C4"/>
    <mergeCell ref="D3:D4"/>
    <mergeCell ref="E3:E4"/>
    <mergeCell ref="T3:Y3"/>
  </mergeCells>
  <phoneticPr fontId="2"/>
  <dataValidations count="1">
    <dataValidation type="list" allowBlank="1" showInputMessage="1" showErrorMessage="1" sqref="B5:B34">
      <formula1>"売上,加工収入"</formula1>
    </dataValidation>
  </dataValidations>
  <pageMargins left="0.39370078740157483" right="0.39370078740157483" top="0.39370078740157483" bottom="0.39370078740157483" header="0.31496062992125984" footer="0.31496062992125984"/>
  <pageSetup paperSize="9" scale="52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支払人!$B$4:$B$103</xm:f>
          </x14:formula1>
          <xm:sqref>D5:D34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zoomScaleNormal="100" workbookViewId="0">
      <selection sqref="A1:B1"/>
    </sheetView>
  </sheetViews>
  <sheetFormatPr defaultRowHeight="13.5" x14ac:dyDescent="0.15"/>
  <cols>
    <col min="1" max="1" width="4.75" customWidth="1"/>
    <col min="4" max="4" width="21.75" customWidth="1"/>
    <col min="5" max="5" width="17.375" customWidth="1"/>
    <col min="6" max="6" width="9.625" customWidth="1"/>
    <col min="8" max="25" width="9.625" customWidth="1"/>
    <col min="26" max="26" width="16.5" customWidth="1"/>
  </cols>
  <sheetData>
    <row r="1" spans="1:26" ht="17.25" x14ac:dyDescent="0.15">
      <c r="A1" s="131">
        <f>年間!K5</f>
        <v>43435</v>
      </c>
      <c r="B1" s="131"/>
      <c r="C1" s="19" t="s">
        <v>9</v>
      </c>
      <c r="I1" s="20"/>
    </row>
    <row r="3" spans="1:26" ht="15" customHeight="1" x14ac:dyDescent="0.15">
      <c r="A3" s="122" t="s">
        <v>4</v>
      </c>
      <c r="B3" s="122" t="s">
        <v>5</v>
      </c>
      <c r="C3" s="122" t="s">
        <v>1</v>
      </c>
      <c r="D3" s="122" t="s">
        <v>0</v>
      </c>
      <c r="E3" s="122" t="s">
        <v>2</v>
      </c>
      <c r="F3" s="122" t="s">
        <v>7</v>
      </c>
      <c r="G3" s="124" t="s">
        <v>6</v>
      </c>
      <c r="H3" s="126" t="s">
        <v>18</v>
      </c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/>
      <c r="T3" s="126" t="s">
        <v>19</v>
      </c>
      <c r="U3" s="127"/>
      <c r="V3" s="127"/>
      <c r="W3" s="127"/>
      <c r="X3" s="127"/>
      <c r="Y3" s="128"/>
      <c r="Z3" s="129" t="s">
        <v>8</v>
      </c>
    </row>
    <row r="4" spans="1:26" ht="15" customHeight="1" x14ac:dyDescent="0.15">
      <c r="A4" s="123"/>
      <c r="B4" s="123"/>
      <c r="C4" s="123"/>
      <c r="D4" s="123"/>
      <c r="E4" s="123"/>
      <c r="F4" s="123"/>
      <c r="G4" s="125"/>
      <c r="H4" s="88">
        <f>年間!F1</f>
        <v>43220</v>
      </c>
      <c r="I4" s="89">
        <f>DATE(YEAR($H$4),MONTH($H$4)+1,1)</f>
        <v>43221</v>
      </c>
      <c r="J4" s="89">
        <f>DATE(YEAR($H$4),MONTH($H$4)+2,1)</f>
        <v>43252</v>
      </c>
      <c r="K4" s="89">
        <f>DATE(YEAR($H$4),MONTH($H$4)+3,1)</f>
        <v>43282</v>
      </c>
      <c r="L4" s="89">
        <f>DATE(YEAR($H$4),MONTH($H$4)+4,1)</f>
        <v>43313</v>
      </c>
      <c r="M4" s="89">
        <f>DATE(YEAR($H$4),MONTH($H$4)+5,1)</f>
        <v>43344</v>
      </c>
      <c r="N4" s="89">
        <f>DATE(YEAR($H$4),MONTH($H$4)+6,1)</f>
        <v>43374</v>
      </c>
      <c r="O4" s="89">
        <f>DATE(YEAR($H$4),MONTH($H$4)+7,1)</f>
        <v>43405</v>
      </c>
      <c r="P4" s="89">
        <f>DATE(YEAR($H$4),MONTH($H$4)+8,1)</f>
        <v>43435</v>
      </c>
      <c r="Q4" s="89">
        <f>DATE(YEAR($H$4),MONTH($H$4)+9,1)</f>
        <v>43466</v>
      </c>
      <c r="R4" s="89">
        <f>DATE(YEAR($H$4),MONTH($H$4)+10,1)</f>
        <v>43497</v>
      </c>
      <c r="S4" s="92">
        <f>DATE(YEAR($H$4),MONTH($H$4)+11,1)</f>
        <v>43525</v>
      </c>
      <c r="T4" s="88">
        <f>DATE(YEAR($H$4),MONTH($H$4)+12,1)</f>
        <v>43556</v>
      </c>
      <c r="U4" s="91">
        <f>DATE(YEAR($H$4),MONTH($H$4)+13,1)</f>
        <v>43586</v>
      </c>
      <c r="V4" s="91">
        <f>DATE(YEAR($H$4),MONTH($H$4)+14,1)</f>
        <v>43617</v>
      </c>
      <c r="W4" s="91">
        <f>DATE(YEAR($H$4),MONTH($H$4)+15,1)</f>
        <v>43647</v>
      </c>
      <c r="X4" s="91">
        <f>DATE(YEAR($H$4),MONTH($H$4)+16,1)</f>
        <v>43678</v>
      </c>
      <c r="Y4" s="91">
        <f>DATE(YEAR($H$4),MONTH($H$4)+17,1)</f>
        <v>43709</v>
      </c>
      <c r="Z4" s="130"/>
    </row>
    <row r="5" spans="1:26" ht="18.75" customHeight="1" x14ac:dyDescent="0.15">
      <c r="A5" s="5"/>
      <c r="B5" s="12"/>
      <c r="C5" s="94"/>
      <c r="D5" s="34"/>
      <c r="E5" s="49" t="str">
        <f>IF(ISBLANK(D5)=TRUE,"",VLOOKUP(D5,支払人!B:C,2,FALSE))</f>
        <v/>
      </c>
      <c r="F5" s="10"/>
      <c r="G5" s="94"/>
      <c r="H5" s="51" t="str">
        <f t="shared" ref="H5:T20" si="0">IF(ISBLANK($G5)=FALSE,IF(AND(YEAR($G5)=YEAR(H$4),MONTH($G5)=MONTH(H$4)),$F5,""),"")</f>
        <v/>
      </c>
      <c r="I5" s="52" t="str">
        <f t="shared" si="0"/>
        <v/>
      </c>
      <c r="J5" s="52" t="str">
        <f t="shared" si="0"/>
        <v/>
      </c>
      <c r="K5" s="52" t="str">
        <f t="shared" si="0"/>
        <v/>
      </c>
      <c r="L5" s="52" t="str">
        <f t="shared" si="0"/>
        <v/>
      </c>
      <c r="M5" s="52" t="str">
        <f t="shared" si="0"/>
        <v/>
      </c>
      <c r="N5" s="52" t="str">
        <f t="shared" si="0"/>
        <v/>
      </c>
      <c r="O5" s="52" t="str">
        <f t="shared" si="0"/>
        <v/>
      </c>
      <c r="P5" s="52" t="str">
        <f t="shared" si="0"/>
        <v/>
      </c>
      <c r="Q5" s="52" t="str">
        <f t="shared" si="0"/>
        <v/>
      </c>
      <c r="R5" s="52" t="str">
        <f t="shared" si="0"/>
        <v/>
      </c>
      <c r="S5" s="60" t="str">
        <f t="shared" si="0"/>
        <v/>
      </c>
      <c r="T5" s="51" t="str">
        <f>IF(ISBLANK($G5)=FALSE,IF(AND(YEAR($G5)=YEAR(T$4),MONTH($G5)=MONTH(T$4)),$F5,""),"")</f>
        <v/>
      </c>
      <c r="U5" s="52" t="str">
        <f t="shared" ref="U5:Y20" si="1">IF(ISBLANK($G5)=FALSE,IF(AND(YEAR($G5)=YEAR(U$4),MONTH($G5)=MONTH(U$4)),$F5,""),"")</f>
        <v/>
      </c>
      <c r="V5" s="52" t="str">
        <f t="shared" si="1"/>
        <v/>
      </c>
      <c r="W5" s="52" t="str">
        <f t="shared" si="1"/>
        <v/>
      </c>
      <c r="X5" s="52" t="str">
        <f t="shared" si="1"/>
        <v/>
      </c>
      <c r="Y5" s="53" t="str">
        <f t="shared" si="1"/>
        <v/>
      </c>
      <c r="Z5" s="34"/>
    </row>
    <row r="6" spans="1:26" ht="18.75" customHeight="1" x14ac:dyDescent="0.15">
      <c r="A6" s="6"/>
      <c r="B6" s="12"/>
      <c r="C6" s="95"/>
      <c r="D6" s="35"/>
      <c r="E6" s="50" t="str">
        <f>IF(ISBLANK(D6)=TRUE,"",VLOOKUP(D6,支払人!B:C,2,FALSE))</f>
        <v/>
      </c>
      <c r="F6" s="11"/>
      <c r="G6" s="95"/>
      <c r="H6" s="54" t="str">
        <f t="shared" si="0"/>
        <v/>
      </c>
      <c r="I6" s="55" t="str">
        <f t="shared" si="0"/>
        <v/>
      </c>
      <c r="J6" s="55" t="str">
        <f t="shared" si="0"/>
        <v/>
      </c>
      <c r="K6" s="55" t="str">
        <f t="shared" si="0"/>
        <v/>
      </c>
      <c r="L6" s="55" t="str">
        <f t="shared" si="0"/>
        <v/>
      </c>
      <c r="M6" s="55" t="str">
        <f t="shared" si="0"/>
        <v/>
      </c>
      <c r="N6" s="55" t="str">
        <f t="shared" si="0"/>
        <v/>
      </c>
      <c r="O6" s="55" t="str">
        <f t="shared" si="0"/>
        <v/>
      </c>
      <c r="P6" s="55" t="str">
        <f t="shared" si="0"/>
        <v/>
      </c>
      <c r="Q6" s="55" t="str">
        <f t="shared" si="0"/>
        <v/>
      </c>
      <c r="R6" s="55" t="str">
        <f t="shared" si="0"/>
        <v/>
      </c>
      <c r="S6" s="61" t="str">
        <f t="shared" si="0"/>
        <v/>
      </c>
      <c r="T6" s="54" t="str">
        <f t="shared" si="0"/>
        <v/>
      </c>
      <c r="U6" s="55" t="str">
        <f t="shared" si="1"/>
        <v/>
      </c>
      <c r="V6" s="55" t="str">
        <f t="shared" si="1"/>
        <v/>
      </c>
      <c r="W6" s="55" t="str">
        <f t="shared" si="1"/>
        <v/>
      </c>
      <c r="X6" s="55" t="str">
        <f t="shared" si="1"/>
        <v/>
      </c>
      <c r="Y6" s="56" t="str">
        <f t="shared" si="1"/>
        <v/>
      </c>
      <c r="Z6" s="35"/>
    </row>
    <row r="7" spans="1:26" ht="18.75" customHeight="1" x14ac:dyDescent="0.15">
      <c r="A7" s="6"/>
      <c r="B7" s="12"/>
      <c r="C7" s="95"/>
      <c r="D7" s="35"/>
      <c r="E7" s="50" t="str">
        <f>IF(ISBLANK(D7)=TRUE,"",VLOOKUP(D7,支払人!B:C,2,FALSE))</f>
        <v/>
      </c>
      <c r="F7" s="11"/>
      <c r="G7" s="95"/>
      <c r="H7" s="54" t="str">
        <f t="shared" si="0"/>
        <v/>
      </c>
      <c r="I7" s="55" t="str">
        <f t="shared" si="0"/>
        <v/>
      </c>
      <c r="J7" s="55" t="str">
        <f t="shared" si="0"/>
        <v/>
      </c>
      <c r="K7" s="55" t="str">
        <f t="shared" si="0"/>
        <v/>
      </c>
      <c r="L7" s="55" t="str">
        <f t="shared" si="0"/>
        <v/>
      </c>
      <c r="M7" s="55" t="str">
        <f t="shared" si="0"/>
        <v/>
      </c>
      <c r="N7" s="55" t="str">
        <f t="shared" si="0"/>
        <v/>
      </c>
      <c r="O7" s="55" t="str">
        <f t="shared" si="0"/>
        <v/>
      </c>
      <c r="P7" s="55" t="str">
        <f t="shared" si="0"/>
        <v/>
      </c>
      <c r="Q7" s="55" t="str">
        <f t="shared" si="0"/>
        <v/>
      </c>
      <c r="R7" s="55" t="str">
        <f t="shared" si="0"/>
        <v/>
      </c>
      <c r="S7" s="61" t="str">
        <f t="shared" si="0"/>
        <v/>
      </c>
      <c r="T7" s="54" t="str">
        <f t="shared" si="0"/>
        <v/>
      </c>
      <c r="U7" s="55" t="str">
        <f t="shared" si="1"/>
        <v/>
      </c>
      <c r="V7" s="55" t="str">
        <f t="shared" si="1"/>
        <v/>
      </c>
      <c r="W7" s="55" t="str">
        <f t="shared" si="1"/>
        <v/>
      </c>
      <c r="X7" s="55" t="str">
        <f t="shared" si="1"/>
        <v/>
      </c>
      <c r="Y7" s="56" t="str">
        <f t="shared" si="1"/>
        <v/>
      </c>
      <c r="Z7" s="35"/>
    </row>
    <row r="8" spans="1:26" ht="18.75" customHeight="1" x14ac:dyDescent="0.15">
      <c r="A8" s="6"/>
      <c r="B8" s="12"/>
      <c r="C8" s="95"/>
      <c r="D8" s="35"/>
      <c r="E8" s="50" t="str">
        <f>IF(ISBLANK(D8)=TRUE,"",VLOOKUP(D8,支払人!B:C,2,FALSE))</f>
        <v/>
      </c>
      <c r="F8" s="11"/>
      <c r="G8" s="95"/>
      <c r="H8" s="54" t="str">
        <f t="shared" si="0"/>
        <v/>
      </c>
      <c r="I8" s="55" t="str">
        <f t="shared" si="0"/>
        <v/>
      </c>
      <c r="J8" s="55" t="str">
        <f t="shared" si="0"/>
        <v/>
      </c>
      <c r="K8" s="55" t="str">
        <f t="shared" si="0"/>
        <v/>
      </c>
      <c r="L8" s="55" t="str">
        <f t="shared" si="0"/>
        <v/>
      </c>
      <c r="M8" s="55" t="str">
        <f t="shared" si="0"/>
        <v/>
      </c>
      <c r="N8" s="55" t="str">
        <f t="shared" si="0"/>
        <v/>
      </c>
      <c r="O8" s="55" t="str">
        <f t="shared" si="0"/>
        <v/>
      </c>
      <c r="P8" s="55" t="str">
        <f t="shared" si="0"/>
        <v/>
      </c>
      <c r="Q8" s="55" t="str">
        <f t="shared" si="0"/>
        <v/>
      </c>
      <c r="R8" s="55" t="str">
        <f t="shared" si="0"/>
        <v/>
      </c>
      <c r="S8" s="61" t="str">
        <f t="shared" si="0"/>
        <v/>
      </c>
      <c r="T8" s="54" t="str">
        <f t="shared" si="0"/>
        <v/>
      </c>
      <c r="U8" s="55" t="str">
        <f t="shared" si="1"/>
        <v/>
      </c>
      <c r="V8" s="55" t="str">
        <f t="shared" si="1"/>
        <v/>
      </c>
      <c r="W8" s="55" t="str">
        <f t="shared" si="1"/>
        <v/>
      </c>
      <c r="X8" s="55" t="str">
        <f t="shared" si="1"/>
        <v/>
      </c>
      <c r="Y8" s="56" t="str">
        <f t="shared" si="1"/>
        <v/>
      </c>
      <c r="Z8" s="35"/>
    </row>
    <row r="9" spans="1:26" ht="18.75" customHeight="1" x14ac:dyDescent="0.15">
      <c r="A9" s="6"/>
      <c r="B9" s="12"/>
      <c r="C9" s="95"/>
      <c r="D9" s="35"/>
      <c r="E9" s="50" t="str">
        <f>IF(ISBLANK(D9)=TRUE,"",VLOOKUP(D9,支払人!B:C,2,FALSE))</f>
        <v/>
      </c>
      <c r="F9" s="11"/>
      <c r="G9" s="95"/>
      <c r="H9" s="54" t="str">
        <f t="shared" si="0"/>
        <v/>
      </c>
      <c r="I9" s="55" t="str">
        <f t="shared" si="0"/>
        <v/>
      </c>
      <c r="J9" s="55" t="str">
        <f t="shared" si="0"/>
        <v/>
      </c>
      <c r="K9" s="55" t="str">
        <f t="shared" si="0"/>
        <v/>
      </c>
      <c r="L9" s="55" t="str">
        <f t="shared" si="0"/>
        <v/>
      </c>
      <c r="M9" s="55" t="str">
        <f t="shared" si="0"/>
        <v/>
      </c>
      <c r="N9" s="55" t="str">
        <f t="shared" si="0"/>
        <v/>
      </c>
      <c r="O9" s="55" t="str">
        <f t="shared" si="0"/>
        <v/>
      </c>
      <c r="P9" s="55" t="str">
        <f t="shared" si="0"/>
        <v/>
      </c>
      <c r="Q9" s="55" t="str">
        <f t="shared" si="0"/>
        <v/>
      </c>
      <c r="R9" s="55" t="str">
        <f t="shared" si="0"/>
        <v/>
      </c>
      <c r="S9" s="61" t="str">
        <f t="shared" si="0"/>
        <v/>
      </c>
      <c r="T9" s="54" t="str">
        <f t="shared" si="0"/>
        <v/>
      </c>
      <c r="U9" s="55" t="str">
        <f t="shared" si="1"/>
        <v/>
      </c>
      <c r="V9" s="55" t="str">
        <f t="shared" si="1"/>
        <v/>
      </c>
      <c r="W9" s="55" t="str">
        <f t="shared" si="1"/>
        <v/>
      </c>
      <c r="X9" s="55" t="str">
        <f t="shared" si="1"/>
        <v/>
      </c>
      <c r="Y9" s="56" t="str">
        <f t="shared" si="1"/>
        <v/>
      </c>
      <c r="Z9" s="35"/>
    </row>
    <row r="10" spans="1:26" ht="18.75" customHeight="1" x14ac:dyDescent="0.15">
      <c r="A10" s="6"/>
      <c r="B10" s="12"/>
      <c r="C10" s="95"/>
      <c r="D10" s="35"/>
      <c r="E10" s="50" t="str">
        <f>IF(ISBLANK(D10)=TRUE,"",VLOOKUP(D10,支払人!B:C,2,FALSE))</f>
        <v/>
      </c>
      <c r="F10" s="11"/>
      <c r="G10" s="95"/>
      <c r="H10" s="54" t="str">
        <f t="shared" si="0"/>
        <v/>
      </c>
      <c r="I10" s="55" t="str">
        <f t="shared" si="0"/>
        <v/>
      </c>
      <c r="J10" s="55" t="str">
        <f t="shared" si="0"/>
        <v/>
      </c>
      <c r="K10" s="55" t="str">
        <f t="shared" si="0"/>
        <v/>
      </c>
      <c r="L10" s="55" t="str">
        <f t="shared" si="0"/>
        <v/>
      </c>
      <c r="M10" s="55" t="str">
        <f t="shared" si="0"/>
        <v/>
      </c>
      <c r="N10" s="55" t="str">
        <f t="shared" si="0"/>
        <v/>
      </c>
      <c r="O10" s="55" t="str">
        <f t="shared" si="0"/>
        <v/>
      </c>
      <c r="P10" s="55" t="str">
        <f t="shared" si="0"/>
        <v/>
      </c>
      <c r="Q10" s="55" t="str">
        <f t="shared" si="0"/>
        <v/>
      </c>
      <c r="R10" s="55" t="str">
        <f t="shared" si="0"/>
        <v/>
      </c>
      <c r="S10" s="61" t="str">
        <f t="shared" si="0"/>
        <v/>
      </c>
      <c r="T10" s="54" t="str">
        <f t="shared" si="0"/>
        <v/>
      </c>
      <c r="U10" s="55" t="str">
        <f t="shared" si="1"/>
        <v/>
      </c>
      <c r="V10" s="55" t="str">
        <f t="shared" si="1"/>
        <v/>
      </c>
      <c r="W10" s="55" t="str">
        <f t="shared" si="1"/>
        <v/>
      </c>
      <c r="X10" s="55" t="str">
        <f t="shared" si="1"/>
        <v/>
      </c>
      <c r="Y10" s="56" t="str">
        <f t="shared" si="1"/>
        <v/>
      </c>
      <c r="Z10" s="35"/>
    </row>
    <row r="11" spans="1:26" ht="18.75" customHeight="1" x14ac:dyDescent="0.15">
      <c r="A11" s="6"/>
      <c r="B11" s="12"/>
      <c r="C11" s="95"/>
      <c r="D11" s="35"/>
      <c r="E11" s="50" t="str">
        <f>IF(ISBLANK(D11)=TRUE,"",VLOOKUP(D11,支払人!B:C,2,FALSE))</f>
        <v/>
      </c>
      <c r="F11" s="11"/>
      <c r="G11" s="95"/>
      <c r="H11" s="54" t="str">
        <f t="shared" si="0"/>
        <v/>
      </c>
      <c r="I11" s="55" t="str">
        <f t="shared" si="0"/>
        <v/>
      </c>
      <c r="J11" s="55" t="str">
        <f t="shared" si="0"/>
        <v/>
      </c>
      <c r="K11" s="55" t="str">
        <f t="shared" si="0"/>
        <v/>
      </c>
      <c r="L11" s="55" t="str">
        <f t="shared" si="0"/>
        <v/>
      </c>
      <c r="M11" s="55" t="str">
        <f t="shared" si="0"/>
        <v/>
      </c>
      <c r="N11" s="55" t="str">
        <f t="shared" si="0"/>
        <v/>
      </c>
      <c r="O11" s="55" t="str">
        <f t="shared" si="0"/>
        <v/>
      </c>
      <c r="P11" s="55" t="str">
        <f t="shared" si="0"/>
        <v/>
      </c>
      <c r="Q11" s="55" t="str">
        <f t="shared" si="0"/>
        <v/>
      </c>
      <c r="R11" s="55" t="str">
        <f t="shared" si="0"/>
        <v/>
      </c>
      <c r="S11" s="61" t="str">
        <f t="shared" si="0"/>
        <v/>
      </c>
      <c r="T11" s="54" t="str">
        <f t="shared" si="0"/>
        <v/>
      </c>
      <c r="U11" s="55" t="str">
        <f t="shared" si="1"/>
        <v/>
      </c>
      <c r="V11" s="55" t="str">
        <f t="shared" si="1"/>
        <v/>
      </c>
      <c r="W11" s="55" t="str">
        <f t="shared" si="1"/>
        <v/>
      </c>
      <c r="X11" s="55" t="str">
        <f t="shared" si="1"/>
        <v/>
      </c>
      <c r="Y11" s="56" t="str">
        <f t="shared" si="1"/>
        <v/>
      </c>
      <c r="Z11" s="35"/>
    </row>
    <row r="12" spans="1:26" ht="18.75" customHeight="1" x14ac:dyDescent="0.15">
      <c r="A12" s="6"/>
      <c r="B12" s="12"/>
      <c r="C12" s="95"/>
      <c r="D12" s="35"/>
      <c r="E12" s="50" t="str">
        <f>IF(ISBLANK(D12)=TRUE,"",VLOOKUP(D12,支払人!B:C,2,FALSE))</f>
        <v/>
      </c>
      <c r="F12" s="11"/>
      <c r="G12" s="95"/>
      <c r="H12" s="54" t="str">
        <f t="shared" si="0"/>
        <v/>
      </c>
      <c r="I12" s="55" t="str">
        <f t="shared" si="0"/>
        <v/>
      </c>
      <c r="J12" s="55" t="str">
        <f t="shared" si="0"/>
        <v/>
      </c>
      <c r="K12" s="55" t="str">
        <f t="shared" si="0"/>
        <v/>
      </c>
      <c r="L12" s="55" t="str">
        <f t="shared" si="0"/>
        <v/>
      </c>
      <c r="M12" s="55" t="str">
        <f t="shared" si="0"/>
        <v/>
      </c>
      <c r="N12" s="55" t="str">
        <f t="shared" si="0"/>
        <v/>
      </c>
      <c r="O12" s="55" t="str">
        <f t="shared" si="0"/>
        <v/>
      </c>
      <c r="P12" s="55" t="str">
        <f t="shared" si="0"/>
        <v/>
      </c>
      <c r="Q12" s="55" t="str">
        <f t="shared" si="0"/>
        <v/>
      </c>
      <c r="R12" s="55" t="str">
        <f t="shared" si="0"/>
        <v/>
      </c>
      <c r="S12" s="61" t="str">
        <f t="shared" si="0"/>
        <v/>
      </c>
      <c r="T12" s="54" t="str">
        <f t="shared" si="0"/>
        <v/>
      </c>
      <c r="U12" s="55" t="str">
        <f t="shared" si="1"/>
        <v/>
      </c>
      <c r="V12" s="55" t="str">
        <f t="shared" si="1"/>
        <v/>
      </c>
      <c r="W12" s="55" t="str">
        <f t="shared" si="1"/>
        <v/>
      </c>
      <c r="X12" s="55" t="str">
        <f t="shared" si="1"/>
        <v/>
      </c>
      <c r="Y12" s="56" t="str">
        <f t="shared" si="1"/>
        <v/>
      </c>
      <c r="Z12" s="35"/>
    </row>
    <row r="13" spans="1:26" ht="18.75" customHeight="1" x14ac:dyDescent="0.15">
      <c r="A13" s="6"/>
      <c r="B13" s="12"/>
      <c r="C13" s="95"/>
      <c r="D13" s="35"/>
      <c r="E13" s="50" t="str">
        <f>IF(ISBLANK(D13)=TRUE,"",VLOOKUP(D13,支払人!B:C,2,FALSE))</f>
        <v/>
      </c>
      <c r="F13" s="11"/>
      <c r="G13" s="95"/>
      <c r="H13" s="54" t="str">
        <f t="shared" si="0"/>
        <v/>
      </c>
      <c r="I13" s="55" t="str">
        <f t="shared" si="0"/>
        <v/>
      </c>
      <c r="J13" s="55" t="str">
        <f t="shared" si="0"/>
        <v/>
      </c>
      <c r="K13" s="55" t="str">
        <f t="shared" si="0"/>
        <v/>
      </c>
      <c r="L13" s="55" t="str">
        <f t="shared" si="0"/>
        <v/>
      </c>
      <c r="M13" s="55" t="str">
        <f t="shared" si="0"/>
        <v/>
      </c>
      <c r="N13" s="55" t="str">
        <f t="shared" si="0"/>
        <v/>
      </c>
      <c r="O13" s="55" t="str">
        <f t="shared" si="0"/>
        <v/>
      </c>
      <c r="P13" s="55" t="str">
        <f t="shared" si="0"/>
        <v/>
      </c>
      <c r="Q13" s="55" t="str">
        <f t="shared" si="0"/>
        <v/>
      </c>
      <c r="R13" s="55" t="str">
        <f t="shared" si="0"/>
        <v/>
      </c>
      <c r="S13" s="61" t="str">
        <f t="shared" si="0"/>
        <v/>
      </c>
      <c r="T13" s="54" t="str">
        <f t="shared" si="0"/>
        <v/>
      </c>
      <c r="U13" s="55" t="str">
        <f t="shared" si="1"/>
        <v/>
      </c>
      <c r="V13" s="55" t="str">
        <f t="shared" si="1"/>
        <v/>
      </c>
      <c r="W13" s="55" t="str">
        <f t="shared" si="1"/>
        <v/>
      </c>
      <c r="X13" s="55" t="str">
        <f t="shared" si="1"/>
        <v/>
      </c>
      <c r="Y13" s="56" t="str">
        <f t="shared" si="1"/>
        <v/>
      </c>
      <c r="Z13" s="35"/>
    </row>
    <row r="14" spans="1:26" ht="18.75" customHeight="1" x14ac:dyDescent="0.15">
      <c r="A14" s="6"/>
      <c r="B14" s="12"/>
      <c r="C14" s="95"/>
      <c r="D14" s="35"/>
      <c r="E14" s="50" t="str">
        <f>IF(ISBLANK(D14)=TRUE,"",VLOOKUP(D14,支払人!B:C,2,FALSE))</f>
        <v/>
      </c>
      <c r="F14" s="11"/>
      <c r="G14" s="95"/>
      <c r="H14" s="54" t="str">
        <f t="shared" si="0"/>
        <v/>
      </c>
      <c r="I14" s="55" t="str">
        <f t="shared" si="0"/>
        <v/>
      </c>
      <c r="J14" s="55" t="str">
        <f t="shared" si="0"/>
        <v/>
      </c>
      <c r="K14" s="55" t="str">
        <f t="shared" si="0"/>
        <v/>
      </c>
      <c r="L14" s="55" t="str">
        <f t="shared" si="0"/>
        <v/>
      </c>
      <c r="M14" s="55" t="str">
        <f t="shared" si="0"/>
        <v/>
      </c>
      <c r="N14" s="55" t="str">
        <f t="shared" si="0"/>
        <v/>
      </c>
      <c r="O14" s="55" t="str">
        <f t="shared" si="0"/>
        <v/>
      </c>
      <c r="P14" s="55" t="str">
        <f t="shared" si="0"/>
        <v/>
      </c>
      <c r="Q14" s="55" t="str">
        <f t="shared" si="0"/>
        <v/>
      </c>
      <c r="R14" s="55" t="str">
        <f t="shared" si="0"/>
        <v/>
      </c>
      <c r="S14" s="61" t="str">
        <f t="shared" si="0"/>
        <v/>
      </c>
      <c r="T14" s="54" t="str">
        <f t="shared" si="0"/>
        <v/>
      </c>
      <c r="U14" s="55" t="str">
        <f t="shared" si="1"/>
        <v/>
      </c>
      <c r="V14" s="55" t="str">
        <f t="shared" si="1"/>
        <v/>
      </c>
      <c r="W14" s="55" t="str">
        <f t="shared" si="1"/>
        <v/>
      </c>
      <c r="X14" s="55" t="str">
        <f t="shared" si="1"/>
        <v/>
      </c>
      <c r="Y14" s="56" t="str">
        <f t="shared" si="1"/>
        <v/>
      </c>
      <c r="Z14" s="35"/>
    </row>
    <row r="15" spans="1:26" ht="18.75" customHeight="1" x14ac:dyDescent="0.15">
      <c r="A15" s="6"/>
      <c r="B15" s="12"/>
      <c r="C15" s="95"/>
      <c r="D15" s="35"/>
      <c r="E15" s="50" t="str">
        <f>IF(ISBLANK(D15)=TRUE,"",VLOOKUP(D15,支払人!B:C,2,FALSE))</f>
        <v/>
      </c>
      <c r="F15" s="11"/>
      <c r="G15" s="95"/>
      <c r="H15" s="54" t="str">
        <f t="shared" si="0"/>
        <v/>
      </c>
      <c r="I15" s="55" t="str">
        <f t="shared" si="0"/>
        <v/>
      </c>
      <c r="J15" s="55" t="str">
        <f t="shared" si="0"/>
        <v/>
      </c>
      <c r="K15" s="55" t="str">
        <f t="shared" si="0"/>
        <v/>
      </c>
      <c r="L15" s="55" t="str">
        <f t="shared" si="0"/>
        <v/>
      </c>
      <c r="M15" s="55" t="str">
        <f t="shared" si="0"/>
        <v/>
      </c>
      <c r="N15" s="55" t="str">
        <f t="shared" si="0"/>
        <v/>
      </c>
      <c r="O15" s="55" t="str">
        <f t="shared" si="0"/>
        <v/>
      </c>
      <c r="P15" s="55" t="str">
        <f t="shared" si="0"/>
        <v/>
      </c>
      <c r="Q15" s="55" t="str">
        <f t="shared" si="0"/>
        <v/>
      </c>
      <c r="R15" s="55" t="str">
        <f t="shared" si="0"/>
        <v/>
      </c>
      <c r="S15" s="61" t="str">
        <f t="shared" si="0"/>
        <v/>
      </c>
      <c r="T15" s="54" t="str">
        <f t="shared" si="0"/>
        <v/>
      </c>
      <c r="U15" s="55" t="str">
        <f t="shared" si="1"/>
        <v/>
      </c>
      <c r="V15" s="55" t="str">
        <f t="shared" si="1"/>
        <v/>
      </c>
      <c r="W15" s="55" t="str">
        <f t="shared" si="1"/>
        <v/>
      </c>
      <c r="X15" s="55" t="str">
        <f t="shared" si="1"/>
        <v/>
      </c>
      <c r="Y15" s="56" t="str">
        <f t="shared" si="1"/>
        <v/>
      </c>
      <c r="Z15" s="35"/>
    </row>
    <row r="16" spans="1:26" ht="18.75" customHeight="1" x14ac:dyDescent="0.15">
      <c r="A16" s="6"/>
      <c r="B16" s="12"/>
      <c r="C16" s="95"/>
      <c r="D16" s="35"/>
      <c r="E16" s="50" t="str">
        <f>IF(ISBLANK(D16)=TRUE,"",VLOOKUP(D16,支払人!B:C,2,FALSE))</f>
        <v/>
      </c>
      <c r="F16" s="11"/>
      <c r="G16" s="95"/>
      <c r="H16" s="54" t="str">
        <f t="shared" si="0"/>
        <v/>
      </c>
      <c r="I16" s="55" t="str">
        <f t="shared" si="0"/>
        <v/>
      </c>
      <c r="J16" s="55" t="str">
        <f t="shared" si="0"/>
        <v/>
      </c>
      <c r="K16" s="55" t="str">
        <f t="shared" si="0"/>
        <v/>
      </c>
      <c r="L16" s="55" t="str">
        <f t="shared" si="0"/>
        <v/>
      </c>
      <c r="M16" s="55" t="str">
        <f t="shared" si="0"/>
        <v/>
      </c>
      <c r="N16" s="55" t="str">
        <f t="shared" si="0"/>
        <v/>
      </c>
      <c r="O16" s="55" t="str">
        <f t="shared" si="0"/>
        <v/>
      </c>
      <c r="P16" s="55" t="str">
        <f t="shared" si="0"/>
        <v/>
      </c>
      <c r="Q16" s="55" t="str">
        <f t="shared" si="0"/>
        <v/>
      </c>
      <c r="R16" s="55" t="str">
        <f t="shared" si="0"/>
        <v/>
      </c>
      <c r="S16" s="61" t="str">
        <f t="shared" si="0"/>
        <v/>
      </c>
      <c r="T16" s="54" t="str">
        <f t="shared" si="0"/>
        <v/>
      </c>
      <c r="U16" s="55" t="str">
        <f t="shared" si="1"/>
        <v/>
      </c>
      <c r="V16" s="55" t="str">
        <f t="shared" si="1"/>
        <v/>
      </c>
      <c r="W16" s="55" t="str">
        <f t="shared" si="1"/>
        <v/>
      </c>
      <c r="X16" s="55" t="str">
        <f t="shared" si="1"/>
        <v/>
      </c>
      <c r="Y16" s="56" t="str">
        <f t="shared" si="1"/>
        <v/>
      </c>
      <c r="Z16" s="35"/>
    </row>
    <row r="17" spans="1:26" ht="18.75" customHeight="1" x14ac:dyDescent="0.15">
      <c r="A17" s="6"/>
      <c r="B17" s="12"/>
      <c r="C17" s="95"/>
      <c r="D17" s="35"/>
      <c r="E17" s="50" t="str">
        <f>IF(ISBLANK(D17)=TRUE,"",VLOOKUP(D17,支払人!B:C,2,FALSE))</f>
        <v/>
      </c>
      <c r="F17" s="11"/>
      <c r="G17" s="95"/>
      <c r="H17" s="54" t="str">
        <f t="shared" si="0"/>
        <v/>
      </c>
      <c r="I17" s="55" t="str">
        <f t="shared" si="0"/>
        <v/>
      </c>
      <c r="J17" s="55" t="str">
        <f t="shared" si="0"/>
        <v/>
      </c>
      <c r="K17" s="55" t="str">
        <f t="shared" si="0"/>
        <v/>
      </c>
      <c r="L17" s="55" t="str">
        <f t="shared" si="0"/>
        <v/>
      </c>
      <c r="M17" s="55" t="str">
        <f t="shared" si="0"/>
        <v/>
      </c>
      <c r="N17" s="55" t="str">
        <f t="shared" si="0"/>
        <v/>
      </c>
      <c r="O17" s="55" t="str">
        <f t="shared" si="0"/>
        <v/>
      </c>
      <c r="P17" s="55" t="str">
        <f t="shared" si="0"/>
        <v/>
      </c>
      <c r="Q17" s="55" t="str">
        <f t="shared" si="0"/>
        <v/>
      </c>
      <c r="R17" s="55" t="str">
        <f t="shared" si="0"/>
        <v/>
      </c>
      <c r="S17" s="61" t="str">
        <f t="shared" si="0"/>
        <v/>
      </c>
      <c r="T17" s="54" t="str">
        <f t="shared" si="0"/>
        <v/>
      </c>
      <c r="U17" s="55" t="str">
        <f t="shared" si="1"/>
        <v/>
      </c>
      <c r="V17" s="55" t="str">
        <f t="shared" si="1"/>
        <v/>
      </c>
      <c r="W17" s="55" t="str">
        <f t="shared" si="1"/>
        <v/>
      </c>
      <c r="X17" s="55" t="str">
        <f t="shared" si="1"/>
        <v/>
      </c>
      <c r="Y17" s="56" t="str">
        <f t="shared" si="1"/>
        <v/>
      </c>
      <c r="Z17" s="35"/>
    </row>
    <row r="18" spans="1:26" ht="18.75" customHeight="1" x14ac:dyDescent="0.15">
      <c r="A18" s="6"/>
      <c r="B18" s="12"/>
      <c r="C18" s="95"/>
      <c r="D18" s="35"/>
      <c r="E18" s="50" t="str">
        <f>IF(ISBLANK(D18)=TRUE,"",VLOOKUP(D18,支払人!B:C,2,FALSE))</f>
        <v/>
      </c>
      <c r="F18" s="11"/>
      <c r="G18" s="95"/>
      <c r="H18" s="54" t="str">
        <f t="shared" si="0"/>
        <v/>
      </c>
      <c r="I18" s="55" t="str">
        <f t="shared" si="0"/>
        <v/>
      </c>
      <c r="J18" s="55" t="str">
        <f t="shared" si="0"/>
        <v/>
      </c>
      <c r="K18" s="55" t="str">
        <f t="shared" si="0"/>
        <v/>
      </c>
      <c r="L18" s="55" t="str">
        <f t="shared" si="0"/>
        <v/>
      </c>
      <c r="M18" s="55" t="str">
        <f t="shared" si="0"/>
        <v/>
      </c>
      <c r="N18" s="55" t="str">
        <f t="shared" si="0"/>
        <v/>
      </c>
      <c r="O18" s="55" t="str">
        <f t="shared" si="0"/>
        <v/>
      </c>
      <c r="P18" s="55" t="str">
        <f t="shared" si="0"/>
        <v/>
      </c>
      <c r="Q18" s="55" t="str">
        <f t="shared" si="0"/>
        <v/>
      </c>
      <c r="R18" s="55" t="str">
        <f t="shared" si="0"/>
        <v/>
      </c>
      <c r="S18" s="61" t="str">
        <f t="shared" si="0"/>
        <v/>
      </c>
      <c r="T18" s="54" t="str">
        <f t="shared" si="0"/>
        <v/>
      </c>
      <c r="U18" s="55" t="str">
        <f t="shared" si="1"/>
        <v/>
      </c>
      <c r="V18" s="55" t="str">
        <f t="shared" si="1"/>
        <v/>
      </c>
      <c r="W18" s="55" t="str">
        <f t="shared" si="1"/>
        <v/>
      </c>
      <c r="X18" s="55" t="str">
        <f t="shared" si="1"/>
        <v/>
      </c>
      <c r="Y18" s="56" t="str">
        <f t="shared" si="1"/>
        <v/>
      </c>
      <c r="Z18" s="35"/>
    </row>
    <row r="19" spans="1:26" ht="18.75" customHeight="1" x14ac:dyDescent="0.15">
      <c r="A19" s="6"/>
      <c r="B19" s="12"/>
      <c r="C19" s="95"/>
      <c r="D19" s="35"/>
      <c r="E19" s="50" t="str">
        <f>IF(ISBLANK(D19)=TRUE,"",VLOOKUP(D19,支払人!B:C,2,FALSE))</f>
        <v/>
      </c>
      <c r="F19" s="11"/>
      <c r="G19" s="95"/>
      <c r="H19" s="54" t="str">
        <f t="shared" si="0"/>
        <v/>
      </c>
      <c r="I19" s="55" t="str">
        <f t="shared" si="0"/>
        <v/>
      </c>
      <c r="J19" s="55" t="str">
        <f t="shared" si="0"/>
        <v/>
      </c>
      <c r="K19" s="55" t="str">
        <f t="shared" si="0"/>
        <v/>
      </c>
      <c r="L19" s="55" t="str">
        <f t="shared" si="0"/>
        <v/>
      </c>
      <c r="M19" s="55" t="str">
        <f t="shared" si="0"/>
        <v/>
      </c>
      <c r="N19" s="55" t="str">
        <f t="shared" si="0"/>
        <v/>
      </c>
      <c r="O19" s="55" t="str">
        <f t="shared" si="0"/>
        <v/>
      </c>
      <c r="P19" s="55" t="str">
        <f t="shared" si="0"/>
        <v/>
      </c>
      <c r="Q19" s="55" t="str">
        <f t="shared" si="0"/>
        <v/>
      </c>
      <c r="R19" s="55" t="str">
        <f t="shared" si="0"/>
        <v/>
      </c>
      <c r="S19" s="61" t="str">
        <f t="shared" si="0"/>
        <v/>
      </c>
      <c r="T19" s="54" t="str">
        <f t="shared" si="0"/>
        <v/>
      </c>
      <c r="U19" s="55" t="str">
        <f t="shared" si="1"/>
        <v/>
      </c>
      <c r="V19" s="55" t="str">
        <f t="shared" si="1"/>
        <v/>
      </c>
      <c r="W19" s="55" t="str">
        <f t="shared" si="1"/>
        <v/>
      </c>
      <c r="X19" s="55" t="str">
        <f t="shared" si="1"/>
        <v/>
      </c>
      <c r="Y19" s="56" t="str">
        <f t="shared" si="1"/>
        <v/>
      </c>
      <c r="Z19" s="35"/>
    </row>
    <row r="20" spans="1:26" ht="18.75" customHeight="1" x14ac:dyDescent="0.15">
      <c r="A20" s="6"/>
      <c r="B20" s="12"/>
      <c r="C20" s="95"/>
      <c r="D20" s="35"/>
      <c r="E20" s="50" t="str">
        <f>IF(ISBLANK(D20)=TRUE,"",VLOOKUP(D20,支払人!B:C,2,FALSE))</f>
        <v/>
      </c>
      <c r="F20" s="11"/>
      <c r="G20" s="95"/>
      <c r="H20" s="54" t="str">
        <f t="shared" si="0"/>
        <v/>
      </c>
      <c r="I20" s="55" t="str">
        <f t="shared" si="0"/>
        <v/>
      </c>
      <c r="J20" s="55" t="str">
        <f t="shared" si="0"/>
        <v/>
      </c>
      <c r="K20" s="55" t="str">
        <f t="shared" si="0"/>
        <v/>
      </c>
      <c r="L20" s="55" t="str">
        <f t="shared" si="0"/>
        <v/>
      </c>
      <c r="M20" s="55" t="str">
        <f t="shared" si="0"/>
        <v/>
      </c>
      <c r="N20" s="55" t="str">
        <f t="shared" si="0"/>
        <v/>
      </c>
      <c r="O20" s="55" t="str">
        <f t="shared" si="0"/>
        <v/>
      </c>
      <c r="P20" s="55" t="str">
        <f t="shared" si="0"/>
        <v/>
      </c>
      <c r="Q20" s="55" t="str">
        <f t="shared" si="0"/>
        <v/>
      </c>
      <c r="R20" s="55" t="str">
        <f t="shared" si="0"/>
        <v/>
      </c>
      <c r="S20" s="61" t="str">
        <f t="shared" si="0"/>
        <v/>
      </c>
      <c r="T20" s="54" t="str">
        <f t="shared" si="0"/>
        <v/>
      </c>
      <c r="U20" s="55" t="str">
        <f t="shared" si="1"/>
        <v/>
      </c>
      <c r="V20" s="55" t="str">
        <f t="shared" si="1"/>
        <v/>
      </c>
      <c r="W20" s="55" t="str">
        <f t="shared" si="1"/>
        <v/>
      </c>
      <c r="X20" s="55" t="str">
        <f t="shared" si="1"/>
        <v/>
      </c>
      <c r="Y20" s="56" t="str">
        <f t="shared" si="1"/>
        <v/>
      </c>
      <c r="Z20" s="35"/>
    </row>
    <row r="21" spans="1:26" ht="18.75" customHeight="1" x14ac:dyDescent="0.15">
      <c r="A21" s="6"/>
      <c r="B21" s="12"/>
      <c r="C21" s="95"/>
      <c r="D21" s="35"/>
      <c r="E21" s="50" t="str">
        <f>IF(ISBLANK(D21)=TRUE,"",VLOOKUP(D21,支払人!B:C,2,FALSE))</f>
        <v/>
      </c>
      <c r="F21" s="11"/>
      <c r="G21" s="95"/>
      <c r="H21" s="54" t="str">
        <f t="shared" ref="H21:W34" si="2">IF(ISBLANK($G21)=FALSE,IF(AND(YEAR($G21)=YEAR(H$4),MONTH($G21)=MONTH(H$4)),$F21,""),"")</f>
        <v/>
      </c>
      <c r="I21" s="55" t="str">
        <f t="shared" si="2"/>
        <v/>
      </c>
      <c r="J21" s="55" t="str">
        <f t="shared" si="2"/>
        <v/>
      </c>
      <c r="K21" s="55" t="str">
        <f t="shared" si="2"/>
        <v/>
      </c>
      <c r="L21" s="55" t="str">
        <f t="shared" si="2"/>
        <v/>
      </c>
      <c r="M21" s="55" t="str">
        <f t="shared" si="2"/>
        <v/>
      </c>
      <c r="N21" s="55" t="str">
        <f t="shared" si="2"/>
        <v/>
      </c>
      <c r="O21" s="55" t="str">
        <f t="shared" si="2"/>
        <v/>
      </c>
      <c r="P21" s="55" t="str">
        <f t="shared" si="2"/>
        <v/>
      </c>
      <c r="Q21" s="55" t="str">
        <f t="shared" si="2"/>
        <v/>
      </c>
      <c r="R21" s="55" t="str">
        <f t="shared" si="2"/>
        <v/>
      </c>
      <c r="S21" s="61" t="str">
        <f t="shared" si="2"/>
        <v/>
      </c>
      <c r="T21" s="54" t="str">
        <f t="shared" si="2"/>
        <v/>
      </c>
      <c r="U21" s="55" t="str">
        <f t="shared" si="2"/>
        <v/>
      </c>
      <c r="V21" s="55" t="str">
        <f t="shared" si="2"/>
        <v/>
      </c>
      <c r="W21" s="55" t="str">
        <f t="shared" si="2"/>
        <v/>
      </c>
      <c r="X21" s="55" t="str">
        <f t="shared" ref="U21:Y34" si="3">IF(ISBLANK($G21)=FALSE,IF(AND(YEAR($G21)=YEAR(X$4),MONTH($G21)=MONTH(X$4)),$F21,""),"")</f>
        <v/>
      </c>
      <c r="Y21" s="56" t="str">
        <f t="shared" si="3"/>
        <v/>
      </c>
      <c r="Z21" s="35"/>
    </row>
    <row r="22" spans="1:26" ht="18.75" customHeight="1" x14ac:dyDescent="0.15">
      <c r="A22" s="6"/>
      <c r="B22" s="12"/>
      <c r="C22" s="95"/>
      <c r="D22" s="35"/>
      <c r="E22" s="50" t="str">
        <f>IF(ISBLANK(D22)=TRUE,"",VLOOKUP(D22,支払人!B:C,2,FALSE))</f>
        <v/>
      </c>
      <c r="F22" s="11"/>
      <c r="G22" s="95"/>
      <c r="H22" s="54" t="str">
        <f t="shared" si="2"/>
        <v/>
      </c>
      <c r="I22" s="55" t="str">
        <f t="shared" si="2"/>
        <v/>
      </c>
      <c r="J22" s="55" t="str">
        <f t="shared" si="2"/>
        <v/>
      </c>
      <c r="K22" s="55" t="str">
        <f t="shared" si="2"/>
        <v/>
      </c>
      <c r="L22" s="55" t="str">
        <f t="shared" si="2"/>
        <v/>
      </c>
      <c r="M22" s="55" t="str">
        <f t="shared" si="2"/>
        <v/>
      </c>
      <c r="N22" s="55" t="str">
        <f t="shared" si="2"/>
        <v/>
      </c>
      <c r="O22" s="55" t="str">
        <f t="shared" si="2"/>
        <v/>
      </c>
      <c r="P22" s="55" t="str">
        <f t="shared" si="2"/>
        <v/>
      </c>
      <c r="Q22" s="55" t="str">
        <f t="shared" si="2"/>
        <v/>
      </c>
      <c r="R22" s="55" t="str">
        <f t="shared" si="2"/>
        <v/>
      </c>
      <c r="S22" s="61" t="str">
        <f t="shared" si="2"/>
        <v/>
      </c>
      <c r="T22" s="54" t="str">
        <f t="shared" si="2"/>
        <v/>
      </c>
      <c r="U22" s="55" t="str">
        <f t="shared" si="3"/>
        <v/>
      </c>
      <c r="V22" s="55" t="str">
        <f t="shared" si="3"/>
        <v/>
      </c>
      <c r="W22" s="55" t="str">
        <f t="shared" si="3"/>
        <v/>
      </c>
      <c r="X22" s="55" t="str">
        <f t="shared" si="3"/>
        <v/>
      </c>
      <c r="Y22" s="56" t="str">
        <f t="shared" si="3"/>
        <v/>
      </c>
      <c r="Z22" s="35"/>
    </row>
    <row r="23" spans="1:26" ht="18.75" customHeight="1" x14ac:dyDescent="0.15">
      <c r="A23" s="6"/>
      <c r="B23" s="12"/>
      <c r="C23" s="95"/>
      <c r="D23" s="35"/>
      <c r="E23" s="50" t="str">
        <f>IF(ISBLANK(D23)=TRUE,"",VLOOKUP(D23,支払人!B:C,2,FALSE))</f>
        <v/>
      </c>
      <c r="F23" s="11"/>
      <c r="G23" s="95"/>
      <c r="H23" s="54" t="str">
        <f t="shared" si="2"/>
        <v/>
      </c>
      <c r="I23" s="55" t="str">
        <f t="shared" si="2"/>
        <v/>
      </c>
      <c r="J23" s="55" t="str">
        <f t="shared" si="2"/>
        <v/>
      </c>
      <c r="K23" s="55" t="str">
        <f t="shared" si="2"/>
        <v/>
      </c>
      <c r="L23" s="55" t="str">
        <f t="shared" si="2"/>
        <v/>
      </c>
      <c r="M23" s="55" t="str">
        <f t="shared" si="2"/>
        <v/>
      </c>
      <c r="N23" s="55" t="str">
        <f t="shared" si="2"/>
        <v/>
      </c>
      <c r="O23" s="55" t="str">
        <f t="shared" si="2"/>
        <v/>
      </c>
      <c r="P23" s="55" t="str">
        <f t="shared" si="2"/>
        <v/>
      </c>
      <c r="Q23" s="55" t="str">
        <f t="shared" si="2"/>
        <v/>
      </c>
      <c r="R23" s="55" t="str">
        <f t="shared" si="2"/>
        <v/>
      </c>
      <c r="S23" s="61" t="str">
        <f t="shared" si="2"/>
        <v/>
      </c>
      <c r="T23" s="54" t="str">
        <f t="shared" si="2"/>
        <v/>
      </c>
      <c r="U23" s="55" t="str">
        <f t="shared" si="3"/>
        <v/>
      </c>
      <c r="V23" s="55" t="str">
        <f t="shared" si="3"/>
        <v/>
      </c>
      <c r="W23" s="55" t="str">
        <f t="shared" si="3"/>
        <v/>
      </c>
      <c r="X23" s="55" t="str">
        <f t="shared" si="3"/>
        <v/>
      </c>
      <c r="Y23" s="56" t="str">
        <f t="shared" si="3"/>
        <v/>
      </c>
      <c r="Z23" s="35"/>
    </row>
    <row r="24" spans="1:26" ht="18.75" customHeight="1" x14ac:dyDescent="0.15">
      <c r="A24" s="6"/>
      <c r="B24" s="12"/>
      <c r="C24" s="95"/>
      <c r="D24" s="35"/>
      <c r="E24" s="50" t="str">
        <f>IF(ISBLANK(D24)=TRUE,"",VLOOKUP(D24,支払人!B:C,2,FALSE))</f>
        <v/>
      </c>
      <c r="F24" s="11"/>
      <c r="G24" s="95"/>
      <c r="H24" s="54" t="str">
        <f t="shared" si="2"/>
        <v/>
      </c>
      <c r="I24" s="55" t="str">
        <f t="shared" si="2"/>
        <v/>
      </c>
      <c r="J24" s="55" t="str">
        <f t="shared" si="2"/>
        <v/>
      </c>
      <c r="K24" s="55" t="str">
        <f t="shared" si="2"/>
        <v/>
      </c>
      <c r="L24" s="55" t="str">
        <f t="shared" si="2"/>
        <v/>
      </c>
      <c r="M24" s="55" t="str">
        <f t="shared" si="2"/>
        <v/>
      </c>
      <c r="N24" s="55" t="str">
        <f t="shared" si="2"/>
        <v/>
      </c>
      <c r="O24" s="55" t="str">
        <f t="shared" si="2"/>
        <v/>
      </c>
      <c r="P24" s="55" t="str">
        <f t="shared" si="2"/>
        <v/>
      </c>
      <c r="Q24" s="55" t="str">
        <f t="shared" si="2"/>
        <v/>
      </c>
      <c r="R24" s="55" t="str">
        <f t="shared" si="2"/>
        <v/>
      </c>
      <c r="S24" s="61" t="str">
        <f t="shared" si="2"/>
        <v/>
      </c>
      <c r="T24" s="54" t="str">
        <f t="shared" si="2"/>
        <v/>
      </c>
      <c r="U24" s="55" t="str">
        <f t="shared" si="3"/>
        <v/>
      </c>
      <c r="V24" s="55" t="str">
        <f t="shared" si="3"/>
        <v/>
      </c>
      <c r="W24" s="55" t="str">
        <f t="shared" si="3"/>
        <v/>
      </c>
      <c r="X24" s="55" t="str">
        <f t="shared" si="3"/>
        <v/>
      </c>
      <c r="Y24" s="56" t="str">
        <f t="shared" si="3"/>
        <v/>
      </c>
      <c r="Z24" s="35"/>
    </row>
    <row r="25" spans="1:26" ht="18.75" customHeight="1" x14ac:dyDescent="0.15">
      <c r="A25" s="6"/>
      <c r="B25" s="12"/>
      <c r="C25" s="95"/>
      <c r="D25" s="35"/>
      <c r="E25" s="50" t="str">
        <f>IF(ISBLANK(D25)=TRUE,"",VLOOKUP(D25,支払人!B:C,2,FALSE))</f>
        <v/>
      </c>
      <c r="F25" s="11"/>
      <c r="G25" s="95"/>
      <c r="H25" s="54" t="str">
        <f t="shared" si="2"/>
        <v/>
      </c>
      <c r="I25" s="55" t="str">
        <f t="shared" si="2"/>
        <v/>
      </c>
      <c r="J25" s="55" t="str">
        <f t="shared" si="2"/>
        <v/>
      </c>
      <c r="K25" s="55" t="str">
        <f t="shared" si="2"/>
        <v/>
      </c>
      <c r="L25" s="55" t="str">
        <f t="shared" si="2"/>
        <v/>
      </c>
      <c r="M25" s="55" t="str">
        <f t="shared" si="2"/>
        <v/>
      </c>
      <c r="N25" s="55" t="str">
        <f t="shared" si="2"/>
        <v/>
      </c>
      <c r="O25" s="55" t="str">
        <f t="shared" si="2"/>
        <v/>
      </c>
      <c r="P25" s="55" t="str">
        <f t="shared" si="2"/>
        <v/>
      </c>
      <c r="Q25" s="55" t="str">
        <f t="shared" si="2"/>
        <v/>
      </c>
      <c r="R25" s="55" t="str">
        <f t="shared" si="2"/>
        <v/>
      </c>
      <c r="S25" s="61" t="str">
        <f t="shared" si="2"/>
        <v/>
      </c>
      <c r="T25" s="54" t="str">
        <f t="shared" si="2"/>
        <v/>
      </c>
      <c r="U25" s="55" t="str">
        <f t="shared" si="3"/>
        <v/>
      </c>
      <c r="V25" s="55" t="str">
        <f t="shared" si="3"/>
        <v/>
      </c>
      <c r="W25" s="55" t="str">
        <f t="shared" si="3"/>
        <v/>
      </c>
      <c r="X25" s="55" t="str">
        <f t="shared" si="3"/>
        <v/>
      </c>
      <c r="Y25" s="56" t="str">
        <f t="shared" si="3"/>
        <v/>
      </c>
      <c r="Z25" s="35"/>
    </row>
    <row r="26" spans="1:26" ht="18.75" customHeight="1" x14ac:dyDescent="0.15">
      <c r="A26" s="6"/>
      <c r="B26" s="12"/>
      <c r="C26" s="95"/>
      <c r="D26" s="35"/>
      <c r="E26" s="50" t="str">
        <f>IF(ISBLANK(D26)=TRUE,"",VLOOKUP(D26,支払人!B:C,2,FALSE))</f>
        <v/>
      </c>
      <c r="F26" s="11"/>
      <c r="G26" s="95"/>
      <c r="H26" s="54" t="str">
        <f t="shared" si="2"/>
        <v/>
      </c>
      <c r="I26" s="55" t="str">
        <f t="shared" si="2"/>
        <v/>
      </c>
      <c r="J26" s="55" t="str">
        <f t="shared" si="2"/>
        <v/>
      </c>
      <c r="K26" s="55" t="str">
        <f t="shared" si="2"/>
        <v/>
      </c>
      <c r="L26" s="55" t="str">
        <f t="shared" si="2"/>
        <v/>
      </c>
      <c r="M26" s="55" t="str">
        <f t="shared" si="2"/>
        <v/>
      </c>
      <c r="N26" s="55" t="str">
        <f t="shared" si="2"/>
        <v/>
      </c>
      <c r="O26" s="55" t="str">
        <f t="shared" si="2"/>
        <v/>
      </c>
      <c r="P26" s="55" t="str">
        <f t="shared" si="2"/>
        <v/>
      </c>
      <c r="Q26" s="55" t="str">
        <f t="shared" si="2"/>
        <v/>
      </c>
      <c r="R26" s="55" t="str">
        <f t="shared" si="2"/>
        <v/>
      </c>
      <c r="S26" s="61" t="str">
        <f t="shared" si="2"/>
        <v/>
      </c>
      <c r="T26" s="54" t="str">
        <f t="shared" si="2"/>
        <v/>
      </c>
      <c r="U26" s="55" t="str">
        <f t="shared" si="3"/>
        <v/>
      </c>
      <c r="V26" s="55" t="str">
        <f t="shared" si="3"/>
        <v/>
      </c>
      <c r="W26" s="55" t="str">
        <f t="shared" si="3"/>
        <v/>
      </c>
      <c r="X26" s="55" t="str">
        <f t="shared" si="3"/>
        <v/>
      </c>
      <c r="Y26" s="56" t="str">
        <f t="shared" si="3"/>
        <v/>
      </c>
      <c r="Z26" s="35"/>
    </row>
    <row r="27" spans="1:26" ht="18.75" customHeight="1" x14ac:dyDescent="0.15">
      <c r="A27" s="6"/>
      <c r="B27" s="12"/>
      <c r="C27" s="95"/>
      <c r="D27" s="35"/>
      <c r="E27" s="50" t="str">
        <f>IF(ISBLANK(D27)=TRUE,"",VLOOKUP(D27,支払人!B:C,2,FALSE))</f>
        <v/>
      </c>
      <c r="F27" s="11"/>
      <c r="G27" s="95"/>
      <c r="H27" s="54" t="str">
        <f t="shared" si="2"/>
        <v/>
      </c>
      <c r="I27" s="55" t="str">
        <f t="shared" si="2"/>
        <v/>
      </c>
      <c r="J27" s="55" t="str">
        <f t="shared" si="2"/>
        <v/>
      </c>
      <c r="K27" s="55" t="str">
        <f t="shared" si="2"/>
        <v/>
      </c>
      <c r="L27" s="55" t="str">
        <f t="shared" si="2"/>
        <v/>
      </c>
      <c r="M27" s="55" t="str">
        <f t="shared" si="2"/>
        <v/>
      </c>
      <c r="N27" s="55" t="str">
        <f t="shared" si="2"/>
        <v/>
      </c>
      <c r="O27" s="55" t="str">
        <f t="shared" si="2"/>
        <v/>
      </c>
      <c r="P27" s="55" t="str">
        <f t="shared" si="2"/>
        <v/>
      </c>
      <c r="Q27" s="55" t="str">
        <f t="shared" si="2"/>
        <v/>
      </c>
      <c r="R27" s="55" t="str">
        <f t="shared" si="2"/>
        <v/>
      </c>
      <c r="S27" s="61" t="str">
        <f t="shared" si="2"/>
        <v/>
      </c>
      <c r="T27" s="54" t="str">
        <f t="shared" si="2"/>
        <v/>
      </c>
      <c r="U27" s="55" t="str">
        <f t="shared" si="3"/>
        <v/>
      </c>
      <c r="V27" s="55" t="str">
        <f t="shared" si="3"/>
        <v/>
      </c>
      <c r="W27" s="55" t="str">
        <f t="shared" si="3"/>
        <v/>
      </c>
      <c r="X27" s="55" t="str">
        <f t="shared" si="3"/>
        <v/>
      </c>
      <c r="Y27" s="56" t="str">
        <f t="shared" si="3"/>
        <v/>
      </c>
      <c r="Z27" s="35"/>
    </row>
    <row r="28" spans="1:26" ht="18.75" customHeight="1" x14ac:dyDescent="0.15">
      <c r="A28" s="6"/>
      <c r="B28" s="12"/>
      <c r="C28" s="95"/>
      <c r="D28" s="35"/>
      <c r="E28" s="50" t="str">
        <f>IF(ISBLANK(D28)=TRUE,"",VLOOKUP(D28,支払人!B:C,2,FALSE))</f>
        <v/>
      </c>
      <c r="F28" s="11"/>
      <c r="G28" s="95"/>
      <c r="H28" s="54" t="str">
        <f t="shared" si="2"/>
        <v/>
      </c>
      <c r="I28" s="55" t="str">
        <f t="shared" si="2"/>
        <v/>
      </c>
      <c r="J28" s="55" t="str">
        <f t="shared" si="2"/>
        <v/>
      </c>
      <c r="K28" s="55" t="str">
        <f t="shared" si="2"/>
        <v/>
      </c>
      <c r="L28" s="55" t="str">
        <f t="shared" si="2"/>
        <v/>
      </c>
      <c r="M28" s="55" t="str">
        <f t="shared" si="2"/>
        <v/>
      </c>
      <c r="N28" s="55" t="str">
        <f t="shared" si="2"/>
        <v/>
      </c>
      <c r="O28" s="55" t="str">
        <f t="shared" si="2"/>
        <v/>
      </c>
      <c r="P28" s="55" t="str">
        <f t="shared" si="2"/>
        <v/>
      </c>
      <c r="Q28" s="55" t="str">
        <f t="shared" si="2"/>
        <v/>
      </c>
      <c r="R28" s="55" t="str">
        <f t="shared" si="2"/>
        <v/>
      </c>
      <c r="S28" s="61" t="str">
        <f t="shared" si="2"/>
        <v/>
      </c>
      <c r="T28" s="54" t="str">
        <f t="shared" si="2"/>
        <v/>
      </c>
      <c r="U28" s="55" t="str">
        <f t="shared" si="3"/>
        <v/>
      </c>
      <c r="V28" s="55" t="str">
        <f t="shared" si="3"/>
        <v/>
      </c>
      <c r="W28" s="55" t="str">
        <f t="shared" si="3"/>
        <v/>
      </c>
      <c r="X28" s="55" t="str">
        <f t="shared" si="3"/>
        <v/>
      </c>
      <c r="Y28" s="56" t="str">
        <f t="shared" si="3"/>
        <v/>
      </c>
      <c r="Z28" s="35"/>
    </row>
    <row r="29" spans="1:26" ht="18.75" customHeight="1" x14ac:dyDescent="0.15">
      <c r="A29" s="6"/>
      <c r="B29" s="12"/>
      <c r="C29" s="95"/>
      <c r="D29" s="35"/>
      <c r="E29" s="50" t="str">
        <f>IF(ISBLANK(D29)=TRUE,"",VLOOKUP(D29,支払人!B:C,2,FALSE))</f>
        <v/>
      </c>
      <c r="F29" s="11"/>
      <c r="G29" s="95"/>
      <c r="H29" s="54" t="str">
        <f t="shared" si="2"/>
        <v/>
      </c>
      <c r="I29" s="55" t="str">
        <f t="shared" si="2"/>
        <v/>
      </c>
      <c r="J29" s="55" t="str">
        <f t="shared" si="2"/>
        <v/>
      </c>
      <c r="K29" s="55" t="str">
        <f t="shared" si="2"/>
        <v/>
      </c>
      <c r="L29" s="55" t="str">
        <f t="shared" si="2"/>
        <v/>
      </c>
      <c r="M29" s="55" t="str">
        <f t="shared" si="2"/>
        <v/>
      </c>
      <c r="N29" s="55" t="str">
        <f t="shared" si="2"/>
        <v/>
      </c>
      <c r="O29" s="55" t="str">
        <f t="shared" si="2"/>
        <v/>
      </c>
      <c r="P29" s="55" t="str">
        <f t="shared" si="2"/>
        <v/>
      </c>
      <c r="Q29" s="55" t="str">
        <f t="shared" si="2"/>
        <v/>
      </c>
      <c r="R29" s="55" t="str">
        <f t="shared" si="2"/>
        <v/>
      </c>
      <c r="S29" s="61" t="str">
        <f t="shared" si="2"/>
        <v/>
      </c>
      <c r="T29" s="54" t="str">
        <f t="shared" si="2"/>
        <v/>
      </c>
      <c r="U29" s="55" t="str">
        <f t="shared" si="3"/>
        <v/>
      </c>
      <c r="V29" s="55" t="str">
        <f t="shared" si="3"/>
        <v/>
      </c>
      <c r="W29" s="55" t="str">
        <f t="shared" si="3"/>
        <v/>
      </c>
      <c r="X29" s="55" t="str">
        <f t="shared" si="3"/>
        <v/>
      </c>
      <c r="Y29" s="56" t="str">
        <f t="shared" si="3"/>
        <v/>
      </c>
      <c r="Z29" s="35"/>
    </row>
    <row r="30" spans="1:26" ht="18.75" customHeight="1" x14ac:dyDescent="0.15">
      <c r="A30" s="6"/>
      <c r="B30" s="12"/>
      <c r="C30" s="95"/>
      <c r="D30" s="35"/>
      <c r="E30" s="50" t="str">
        <f>IF(ISBLANK(D30)=TRUE,"",VLOOKUP(D30,支払人!B:C,2,FALSE))</f>
        <v/>
      </c>
      <c r="F30" s="11"/>
      <c r="G30" s="95"/>
      <c r="H30" s="54" t="str">
        <f t="shared" si="2"/>
        <v/>
      </c>
      <c r="I30" s="55" t="str">
        <f t="shared" si="2"/>
        <v/>
      </c>
      <c r="J30" s="55" t="str">
        <f t="shared" si="2"/>
        <v/>
      </c>
      <c r="K30" s="55" t="str">
        <f t="shared" si="2"/>
        <v/>
      </c>
      <c r="L30" s="55" t="str">
        <f t="shared" si="2"/>
        <v/>
      </c>
      <c r="M30" s="55" t="str">
        <f t="shared" si="2"/>
        <v/>
      </c>
      <c r="N30" s="55" t="str">
        <f t="shared" si="2"/>
        <v/>
      </c>
      <c r="O30" s="55" t="str">
        <f t="shared" si="2"/>
        <v/>
      </c>
      <c r="P30" s="55" t="str">
        <f t="shared" si="2"/>
        <v/>
      </c>
      <c r="Q30" s="55" t="str">
        <f t="shared" si="2"/>
        <v/>
      </c>
      <c r="R30" s="55" t="str">
        <f t="shared" si="2"/>
        <v/>
      </c>
      <c r="S30" s="61" t="str">
        <f t="shared" si="2"/>
        <v/>
      </c>
      <c r="T30" s="54" t="str">
        <f t="shared" si="2"/>
        <v/>
      </c>
      <c r="U30" s="55" t="str">
        <f t="shared" si="3"/>
        <v/>
      </c>
      <c r="V30" s="55" t="str">
        <f t="shared" si="3"/>
        <v/>
      </c>
      <c r="W30" s="55" t="str">
        <f t="shared" si="3"/>
        <v/>
      </c>
      <c r="X30" s="55" t="str">
        <f t="shared" si="3"/>
        <v/>
      </c>
      <c r="Y30" s="56" t="str">
        <f t="shared" si="3"/>
        <v/>
      </c>
      <c r="Z30" s="35"/>
    </row>
    <row r="31" spans="1:26" ht="18.75" customHeight="1" x14ac:dyDescent="0.15">
      <c r="A31" s="6"/>
      <c r="B31" s="12"/>
      <c r="C31" s="95"/>
      <c r="D31" s="35"/>
      <c r="E31" s="50" t="str">
        <f>IF(ISBLANK(D31)=TRUE,"",VLOOKUP(D31,支払人!B:C,2,FALSE))</f>
        <v/>
      </c>
      <c r="F31" s="11"/>
      <c r="G31" s="95"/>
      <c r="H31" s="54" t="str">
        <f t="shared" si="2"/>
        <v/>
      </c>
      <c r="I31" s="55" t="str">
        <f t="shared" si="2"/>
        <v/>
      </c>
      <c r="J31" s="55" t="str">
        <f t="shared" si="2"/>
        <v/>
      </c>
      <c r="K31" s="55" t="str">
        <f t="shared" si="2"/>
        <v/>
      </c>
      <c r="L31" s="55" t="str">
        <f t="shared" si="2"/>
        <v/>
      </c>
      <c r="M31" s="55" t="str">
        <f t="shared" si="2"/>
        <v/>
      </c>
      <c r="N31" s="55" t="str">
        <f t="shared" si="2"/>
        <v/>
      </c>
      <c r="O31" s="55" t="str">
        <f t="shared" si="2"/>
        <v/>
      </c>
      <c r="P31" s="55" t="str">
        <f t="shared" si="2"/>
        <v/>
      </c>
      <c r="Q31" s="55" t="str">
        <f t="shared" si="2"/>
        <v/>
      </c>
      <c r="R31" s="55" t="str">
        <f t="shared" si="2"/>
        <v/>
      </c>
      <c r="S31" s="61" t="str">
        <f t="shared" si="2"/>
        <v/>
      </c>
      <c r="T31" s="54" t="str">
        <f t="shared" si="2"/>
        <v/>
      </c>
      <c r="U31" s="55" t="str">
        <f t="shared" si="3"/>
        <v/>
      </c>
      <c r="V31" s="55" t="str">
        <f t="shared" si="3"/>
        <v/>
      </c>
      <c r="W31" s="55" t="str">
        <f t="shared" si="3"/>
        <v/>
      </c>
      <c r="X31" s="55" t="str">
        <f t="shared" si="3"/>
        <v/>
      </c>
      <c r="Y31" s="56" t="str">
        <f t="shared" si="3"/>
        <v/>
      </c>
      <c r="Z31" s="35"/>
    </row>
    <row r="32" spans="1:26" ht="18.75" customHeight="1" x14ac:dyDescent="0.15">
      <c r="A32" s="6"/>
      <c r="B32" s="12"/>
      <c r="C32" s="95"/>
      <c r="D32" s="35"/>
      <c r="E32" s="50" t="str">
        <f>IF(ISBLANK(D32)=TRUE,"",VLOOKUP(D32,支払人!B:C,2,FALSE))</f>
        <v/>
      </c>
      <c r="F32" s="11"/>
      <c r="G32" s="95"/>
      <c r="H32" s="54" t="str">
        <f t="shared" si="2"/>
        <v/>
      </c>
      <c r="I32" s="55" t="str">
        <f t="shared" si="2"/>
        <v/>
      </c>
      <c r="J32" s="55" t="str">
        <f t="shared" si="2"/>
        <v/>
      </c>
      <c r="K32" s="55" t="str">
        <f t="shared" si="2"/>
        <v/>
      </c>
      <c r="L32" s="55" t="str">
        <f t="shared" si="2"/>
        <v/>
      </c>
      <c r="M32" s="55" t="str">
        <f t="shared" si="2"/>
        <v/>
      </c>
      <c r="N32" s="55" t="str">
        <f t="shared" si="2"/>
        <v/>
      </c>
      <c r="O32" s="55" t="str">
        <f t="shared" si="2"/>
        <v/>
      </c>
      <c r="P32" s="55" t="str">
        <f t="shared" si="2"/>
        <v/>
      </c>
      <c r="Q32" s="55" t="str">
        <f t="shared" si="2"/>
        <v/>
      </c>
      <c r="R32" s="55" t="str">
        <f t="shared" si="2"/>
        <v/>
      </c>
      <c r="S32" s="61" t="str">
        <f t="shared" si="2"/>
        <v/>
      </c>
      <c r="T32" s="54" t="str">
        <f t="shared" si="2"/>
        <v/>
      </c>
      <c r="U32" s="55" t="str">
        <f t="shared" si="3"/>
        <v/>
      </c>
      <c r="V32" s="55" t="str">
        <f t="shared" si="3"/>
        <v/>
      </c>
      <c r="W32" s="55" t="str">
        <f t="shared" si="3"/>
        <v/>
      </c>
      <c r="X32" s="55" t="str">
        <f t="shared" si="3"/>
        <v/>
      </c>
      <c r="Y32" s="56" t="str">
        <f t="shared" si="3"/>
        <v/>
      </c>
      <c r="Z32" s="35"/>
    </row>
    <row r="33" spans="1:26" ht="18.75" customHeight="1" x14ac:dyDescent="0.15">
      <c r="A33" s="6"/>
      <c r="B33" s="12"/>
      <c r="C33" s="95"/>
      <c r="D33" s="35"/>
      <c r="E33" s="50" t="str">
        <f>IF(ISBLANK(D33)=TRUE,"",VLOOKUP(D33,支払人!B:C,2,FALSE))</f>
        <v/>
      </c>
      <c r="F33" s="11"/>
      <c r="G33" s="95"/>
      <c r="H33" s="54" t="str">
        <f t="shared" si="2"/>
        <v/>
      </c>
      <c r="I33" s="55" t="str">
        <f t="shared" si="2"/>
        <v/>
      </c>
      <c r="J33" s="55" t="str">
        <f t="shared" si="2"/>
        <v/>
      </c>
      <c r="K33" s="55" t="str">
        <f t="shared" si="2"/>
        <v/>
      </c>
      <c r="L33" s="55" t="str">
        <f t="shared" si="2"/>
        <v/>
      </c>
      <c r="M33" s="55" t="str">
        <f t="shared" si="2"/>
        <v/>
      </c>
      <c r="N33" s="55" t="str">
        <f t="shared" si="2"/>
        <v/>
      </c>
      <c r="O33" s="55" t="str">
        <f t="shared" si="2"/>
        <v/>
      </c>
      <c r="P33" s="55" t="str">
        <f t="shared" si="2"/>
        <v/>
      </c>
      <c r="Q33" s="55" t="str">
        <f t="shared" si="2"/>
        <v/>
      </c>
      <c r="R33" s="55" t="str">
        <f t="shared" si="2"/>
        <v/>
      </c>
      <c r="S33" s="61" t="str">
        <f t="shared" si="2"/>
        <v/>
      </c>
      <c r="T33" s="54" t="str">
        <f t="shared" si="2"/>
        <v/>
      </c>
      <c r="U33" s="55" t="str">
        <f t="shared" si="3"/>
        <v/>
      </c>
      <c r="V33" s="55" t="str">
        <f t="shared" si="3"/>
        <v/>
      </c>
      <c r="W33" s="55" t="str">
        <f t="shared" si="3"/>
        <v/>
      </c>
      <c r="X33" s="55" t="str">
        <f t="shared" si="3"/>
        <v/>
      </c>
      <c r="Y33" s="56" t="str">
        <f t="shared" si="3"/>
        <v/>
      </c>
      <c r="Z33" s="35"/>
    </row>
    <row r="34" spans="1:26" ht="18.75" customHeight="1" x14ac:dyDescent="0.15">
      <c r="A34" s="6"/>
      <c r="B34" s="12"/>
      <c r="C34" s="95"/>
      <c r="D34" s="35"/>
      <c r="E34" s="50" t="str">
        <f>IF(ISBLANK(D34)=TRUE,"",VLOOKUP(D34,支払人!B:C,2,FALSE))</f>
        <v/>
      </c>
      <c r="F34" s="11"/>
      <c r="G34" s="95"/>
      <c r="H34" s="57" t="str">
        <f t="shared" si="2"/>
        <v/>
      </c>
      <c r="I34" s="58" t="str">
        <f t="shared" si="2"/>
        <v/>
      </c>
      <c r="J34" s="58" t="str">
        <f t="shared" si="2"/>
        <v/>
      </c>
      <c r="K34" s="58" t="str">
        <f t="shared" si="2"/>
        <v/>
      </c>
      <c r="L34" s="58" t="str">
        <f t="shared" si="2"/>
        <v/>
      </c>
      <c r="M34" s="58" t="str">
        <f t="shared" si="2"/>
        <v/>
      </c>
      <c r="N34" s="58" t="str">
        <f t="shared" si="2"/>
        <v/>
      </c>
      <c r="O34" s="58" t="str">
        <f t="shared" si="2"/>
        <v/>
      </c>
      <c r="P34" s="58" t="str">
        <f t="shared" si="2"/>
        <v/>
      </c>
      <c r="Q34" s="58" t="str">
        <f t="shared" si="2"/>
        <v/>
      </c>
      <c r="R34" s="58" t="str">
        <f t="shared" si="2"/>
        <v/>
      </c>
      <c r="S34" s="62" t="str">
        <f t="shared" si="2"/>
        <v/>
      </c>
      <c r="T34" s="57" t="str">
        <f t="shared" si="2"/>
        <v/>
      </c>
      <c r="U34" s="58" t="str">
        <f t="shared" si="3"/>
        <v/>
      </c>
      <c r="V34" s="58" t="str">
        <f t="shared" si="3"/>
        <v/>
      </c>
      <c r="W34" s="58" t="str">
        <f t="shared" si="3"/>
        <v/>
      </c>
      <c r="X34" s="58" t="str">
        <f t="shared" si="3"/>
        <v/>
      </c>
      <c r="Y34" s="59" t="str">
        <f t="shared" si="3"/>
        <v/>
      </c>
      <c r="Z34" s="35"/>
    </row>
    <row r="35" spans="1:26" ht="21" customHeight="1" x14ac:dyDescent="0.15">
      <c r="A35" s="27"/>
      <c r="B35" s="28"/>
      <c r="C35" s="28"/>
      <c r="D35" s="28"/>
      <c r="E35" s="28"/>
      <c r="F35" s="28"/>
      <c r="G35" s="28" t="s">
        <v>10</v>
      </c>
      <c r="H35" s="36">
        <f t="shared" ref="H35:Y35" si="4">SUM(H5:H34)</f>
        <v>0</v>
      </c>
      <c r="I35" s="37">
        <f t="shared" si="4"/>
        <v>0</v>
      </c>
      <c r="J35" s="37">
        <f t="shared" si="4"/>
        <v>0</v>
      </c>
      <c r="K35" s="37">
        <f t="shared" si="4"/>
        <v>0</v>
      </c>
      <c r="L35" s="37">
        <f t="shared" si="4"/>
        <v>0</v>
      </c>
      <c r="M35" s="37">
        <f t="shared" si="4"/>
        <v>0</v>
      </c>
      <c r="N35" s="37">
        <f t="shared" si="4"/>
        <v>0</v>
      </c>
      <c r="O35" s="37">
        <f t="shared" si="4"/>
        <v>0</v>
      </c>
      <c r="P35" s="37">
        <f t="shared" si="4"/>
        <v>0</v>
      </c>
      <c r="Q35" s="37">
        <f t="shared" si="4"/>
        <v>0</v>
      </c>
      <c r="R35" s="37">
        <f t="shared" si="4"/>
        <v>0</v>
      </c>
      <c r="S35" s="38">
        <f t="shared" si="4"/>
        <v>0</v>
      </c>
      <c r="T35" s="37">
        <f t="shared" si="4"/>
        <v>0</v>
      </c>
      <c r="U35" s="37">
        <f t="shared" si="4"/>
        <v>0</v>
      </c>
      <c r="V35" s="37">
        <f t="shared" si="4"/>
        <v>0</v>
      </c>
      <c r="W35" s="37">
        <f t="shared" si="4"/>
        <v>0</v>
      </c>
      <c r="X35" s="37">
        <f t="shared" si="4"/>
        <v>0</v>
      </c>
      <c r="Y35" s="38">
        <f t="shared" si="4"/>
        <v>0</v>
      </c>
      <c r="Z35" s="39">
        <f>SUM(H35:S35)</f>
        <v>0</v>
      </c>
    </row>
  </sheetData>
  <autoFilter ref="A3:Z4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1">
    <mergeCell ref="Z3:Z4"/>
    <mergeCell ref="F3:F4"/>
    <mergeCell ref="G3:G4"/>
    <mergeCell ref="H3:S3"/>
    <mergeCell ref="A1:B1"/>
    <mergeCell ref="A3:A4"/>
    <mergeCell ref="B3:B4"/>
    <mergeCell ref="C3:C4"/>
    <mergeCell ref="D3:D4"/>
    <mergeCell ref="E3:E4"/>
    <mergeCell ref="T3:Y3"/>
  </mergeCells>
  <phoneticPr fontId="2"/>
  <dataValidations count="1">
    <dataValidation type="list" allowBlank="1" showInputMessage="1" showErrorMessage="1" sqref="B5:B34">
      <formula1>"売上,加工収入"</formula1>
    </dataValidation>
  </dataValidations>
  <pageMargins left="0.39370078740157483" right="0.39370078740157483" top="0.39370078740157483" bottom="0.74803149606299213" header="0.31496062992125984" footer="0.31496062992125984"/>
  <pageSetup paperSize="9" scale="66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支払人!$B$4:$B$103</xm:f>
          </x14:formula1>
          <xm:sqref>D5:D34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zoomScaleNormal="100" workbookViewId="0">
      <selection sqref="A1:B1"/>
    </sheetView>
  </sheetViews>
  <sheetFormatPr defaultRowHeight="13.5" x14ac:dyDescent="0.15"/>
  <cols>
    <col min="1" max="1" width="4.75" customWidth="1"/>
    <col min="4" max="4" width="21.75" customWidth="1"/>
    <col min="5" max="5" width="17.375" customWidth="1"/>
    <col min="6" max="6" width="9.625" customWidth="1"/>
    <col min="8" max="25" width="9.625" customWidth="1"/>
    <col min="26" max="26" width="16.5" customWidth="1"/>
  </cols>
  <sheetData>
    <row r="1" spans="1:26" ht="17.25" x14ac:dyDescent="0.15">
      <c r="A1" s="131">
        <f>年間!L5</f>
        <v>43466</v>
      </c>
      <c r="B1" s="131"/>
      <c r="C1" s="19" t="s">
        <v>9</v>
      </c>
      <c r="I1" s="20"/>
    </row>
    <row r="3" spans="1:26" ht="15" customHeight="1" x14ac:dyDescent="0.15">
      <c r="A3" s="122" t="s">
        <v>4</v>
      </c>
      <c r="B3" s="122" t="s">
        <v>5</v>
      </c>
      <c r="C3" s="122" t="s">
        <v>1</v>
      </c>
      <c r="D3" s="122" t="s">
        <v>0</v>
      </c>
      <c r="E3" s="122" t="s">
        <v>2</v>
      </c>
      <c r="F3" s="122" t="s">
        <v>7</v>
      </c>
      <c r="G3" s="124" t="s">
        <v>6</v>
      </c>
      <c r="H3" s="126" t="s">
        <v>18</v>
      </c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/>
      <c r="T3" s="126" t="s">
        <v>19</v>
      </c>
      <c r="U3" s="127"/>
      <c r="V3" s="127"/>
      <c r="W3" s="127"/>
      <c r="X3" s="127"/>
      <c r="Y3" s="128"/>
      <c r="Z3" s="129" t="s">
        <v>8</v>
      </c>
    </row>
    <row r="4" spans="1:26" ht="15" customHeight="1" x14ac:dyDescent="0.15">
      <c r="A4" s="123"/>
      <c r="B4" s="123"/>
      <c r="C4" s="123"/>
      <c r="D4" s="123"/>
      <c r="E4" s="123"/>
      <c r="F4" s="123"/>
      <c r="G4" s="125"/>
      <c r="H4" s="88">
        <f>年間!F1</f>
        <v>43220</v>
      </c>
      <c r="I4" s="89">
        <f>DATE(YEAR($H$4),MONTH($H$4)+1,1)</f>
        <v>43221</v>
      </c>
      <c r="J4" s="89">
        <f>DATE(YEAR($H$4),MONTH($H$4)+2,1)</f>
        <v>43252</v>
      </c>
      <c r="K4" s="89">
        <f>DATE(YEAR($H$4),MONTH($H$4)+3,1)</f>
        <v>43282</v>
      </c>
      <c r="L4" s="89">
        <f>DATE(YEAR($H$4),MONTH($H$4)+4,1)</f>
        <v>43313</v>
      </c>
      <c r="M4" s="89">
        <f>DATE(YEAR($H$4),MONTH($H$4)+5,1)</f>
        <v>43344</v>
      </c>
      <c r="N4" s="89">
        <f>DATE(YEAR($H$4),MONTH($H$4)+6,1)</f>
        <v>43374</v>
      </c>
      <c r="O4" s="89">
        <f>DATE(YEAR($H$4),MONTH($H$4)+7,1)</f>
        <v>43405</v>
      </c>
      <c r="P4" s="89">
        <f>DATE(YEAR($H$4),MONTH($H$4)+8,1)</f>
        <v>43435</v>
      </c>
      <c r="Q4" s="89">
        <f>DATE(YEAR($H$4),MONTH($H$4)+9,1)</f>
        <v>43466</v>
      </c>
      <c r="R4" s="89">
        <f>DATE(YEAR($H$4),MONTH($H$4)+10,1)</f>
        <v>43497</v>
      </c>
      <c r="S4" s="92">
        <f>DATE(YEAR($H$4),MONTH($H$4)+11,1)</f>
        <v>43525</v>
      </c>
      <c r="T4" s="88">
        <f>DATE(YEAR($H$4),MONTH($H$4)+12,1)</f>
        <v>43556</v>
      </c>
      <c r="U4" s="91">
        <f>DATE(YEAR($H$4),MONTH($H$4)+13,1)</f>
        <v>43586</v>
      </c>
      <c r="V4" s="91">
        <f>DATE(YEAR($H$4),MONTH($H$4)+14,1)</f>
        <v>43617</v>
      </c>
      <c r="W4" s="91">
        <f>DATE(YEAR($H$4),MONTH($H$4)+15,1)</f>
        <v>43647</v>
      </c>
      <c r="X4" s="91">
        <f>DATE(YEAR($H$4),MONTH($H$4)+16,1)</f>
        <v>43678</v>
      </c>
      <c r="Y4" s="93">
        <f>DATE(YEAR($H$4),MONTH($H$4)+17,1)</f>
        <v>43709</v>
      </c>
      <c r="Z4" s="130"/>
    </row>
    <row r="5" spans="1:26" ht="18.75" customHeight="1" x14ac:dyDescent="0.15">
      <c r="A5" s="5"/>
      <c r="B5" s="12"/>
      <c r="C5" s="94"/>
      <c r="D5" s="34"/>
      <c r="E5" s="49" t="str">
        <f>IF(ISBLANK(D5)=TRUE,"",VLOOKUP(D5,支払人!B:C,2,FALSE))</f>
        <v/>
      </c>
      <c r="F5" s="10"/>
      <c r="G5" s="94"/>
      <c r="H5" s="51" t="str">
        <f t="shared" ref="H5:T20" si="0">IF(ISBLANK($G5)=FALSE,IF(AND(YEAR($G5)=YEAR(H$4),MONTH($G5)=MONTH(H$4)),$F5,""),"")</f>
        <v/>
      </c>
      <c r="I5" s="52" t="str">
        <f t="shared" si="0"/>
        <v/>
      </c>
      <c r="J5" s="52" t="str">
        <f t="shared" si="0"/>
        <v/>
      </c>
      <c r="K5" s="52" t="str">
        <f t="shared" si="0"/>
        <v/>
      </c>
      <c r="L5" s="52" t="str">
        <f t="shared" si="0"/>
        <v/>
      </c>
      <c r="M5" s="52" t="str">
        <f t="shared" si="0"/>
        <v/>
      </c>
      <c r="N5" s="52" t="str">
        <f t="shared" si="0"/>
        <v/>
      </c>
      <c r="O5" s="52" t="str">
        <f t="shared" si="0"/>
        <v/>
      </c>
      <c r="P5" s="52" t="str">
        <f t="shared" si="0"/>
        <v/>
      </c>
      <c r="Q5" s="52" t="str">
        <f t="shared" si="0"/>
        <v/>
      </c>
      <c r="R5" s="52" t="str">
        <f t="shared" si="0"/>
        <v/>
      </c>
      <c r="S5" s="60" t="str">
        <f t="shared" si="0"/>
        <v/>
      </c>
      <c r="T5" s="51" t="str">
        <f>IF(ISBLANK($G5)=FALSE,IF(AND(YEAR($G5)=YEAR(T$4),MONTH($G5)=MONTH(T$4)),$F5,""),"")</f>
        <v/>
      </c>
      <c r="U5" s="52" t="str">
        <f t="shared" ref="U5:Y20" si="1">IF(ISBLANK($G5)=FALSE,IF(AND(YEAR($G5)=YEAR(U$4),MONTH($G5)=MONTH(U$4)),$F5,""),"")</f>
        <v/>
      </c>
      <c r="V5" s="52" t="str">
        <f t="shared" si="1"/>
        <v/>
      </c>
      <c r="W5" s="52" t="str">
        <f t="shared" si="1"/>
        <v/>
      </c>
      <c r="X5" s="52" t="str">
        <f t="shared" si="1"/>
        <v/>
      </c>
      <c r="Y5" s="53" t="str">
        <f t="shared" si="1"/>
        <v/>
      </c>
      <c r="Z5" s="34"/>
    </row>
    <row r="6" spans="1:26" ht="18.75" customHeight="1" x14ac:dyDescent="0.15">
      <c r="A6" s="6"/>
      <c r="B6" s="12"/>
      <c r="C6" s="95"/>
      <c r="D6" s="35"/>
      <c r="E6" s="50" t="str">
        <f>IF(ISBLANK(D6)=TRUE,"",VLOOKUP(D6,支払人!B:C,2,FALSE))</f>
        <v/>
      </c>
      <c r="F6" s="11"/>
      <c r="G6" s="95"/>
      <c r="H6" s="54" t="str">
        <f t="shared" si="0"/>
        <v/>
      </c>
      <c r="I6" s="55" t="str">
        <f t="shared" si="0"/>
        <v/>
      </c>
      <c r="J6" s="55" t="str">
        <f t="shared" si="0"/>
        <v/>
      </c>
      <c r="K6" s="55" t="str">
        <f t="shared" si="0"/>
        <v/>
      </c>
      <c r="L6" s="55" t="str">
        <f t="shared" si="0"/>
        <v/>
      </c>
      <c r="M6" s="55" t="str">
        <f t="shared" si="0"/>
        <v/>
      </c>
      <c r="N6" s="55" t="str">
        <f t="shared" si="0"/>
        <v/>
      </c>
      <c r="O6" s="55" t="str">
        <f t="shared" si="0"/>
        <v/>
      </c>
      <c r="P6" s="55" t="str">
        <f t="shared" si="0"/>
        <v/>
      </c>
      <c r="Q6" s="55" t="str">
        <f t="shared" si="0"/>
        <v/>
      </c>
      <c r="R6" s="55" t="str">
        <f t="shared" si="0"/>
        <v/>
      </c>
      <c r="S6" s="61" t="str">
        <f t="shared" si="0"/>
        <v/>
      </c>
      <c r="T6" s="54" t="str">
        <f t="shared" si="0"/>
        <v/>
      </c>
      <c r="U6" s="55" t="str">
        <f t="shared" si="1"/>
        <v/>
      </c>
      <c r="V6" s="55" t="str">
        <f t="shared" si="1"/>
        <v/>
      </c>
      <c r="W6" s="55" t="str">
        <f t="shared" si="1"/>
        <v/>
      </c>
      <c r="X6" s="55" t="str">
        <f t="shared" si="1"/>
        <v/>
      </c>
      <c r="Y6" s="56" t="str">
        <f t="shared" si="1"/>
        <v/>
      </c>
      <c r="Z6" s="35"/>
    </row>
    <row r="7" spans="1:26" ht="18.75" customHeight="1" x14ac:dyDescent="0.15">
      <c r="A7" s="6"/>
      <c r="B7" s="12"/>
      <c r="C7" s="95"/>
      <c r="D7" s="35"/>
      <c r="E7" s="50" t="str">
        <f>IF(ISBLANK(D7)=TRUE,"",VLOOKUP(D7,支払人!B:C,2,FALSE))</f>
        <v/>
      </c>
      <c r="F7" s="11"/>
      <c r="G7" s="95"/>
      <c r="H7" s="54" t="str">
        <f t="shared" si="0"/>
        <v/>
      </c>
      <c r="I7" s="55" t="str">
        <f t="shared" si="0"/>
        <v/>
      </c>
      <c r="J7" s="55" t="str">
        <f t="shared" si="0"/>
        <v/>
      </c>
      <c r="K7" s="55" t="str">
        <f t="shared" si="0"/>
        <v/>
      </c>
      <c r="L7" s="55" t="str">
        <f t="shared" si="0"/>
        <v/>
      </c>
      <c r="M7" s="55" t="str">
        <f t="shared" si="0"/>
        <v/>
      </c>
      <c r="N7" s="55" t="str">
        <f t="shared" si="0"/>
        <v/>
      </c>
      <c r="O7" s="55" t="str">
        <f t="shared" si="0"/>
        <v/>
      </c>
      <c r="P7" s="55" t="str">
        <f t="shared" si="0"/>
        <v/>
      </c>
      <c r="Q7" s="55" t="str">
        <f t="shared" si="0"/>
        <v/>
      </c>
      <c r="R7" s="55" t="str">
        <f t="shared" si="0"/>
        <v/>
      </c>
      <c r="S7" s="61" t="str">
        <f t="shared" si="0"/>
        <v/>
      </c>
      <c r="T7" s="54" t="str">
        <f t="shared" si="0"/>
        <v/>
      </c>
      <c r="U7" s="55" t="str">
        <f t="shared" si="1"/>
        <v/>
      </c>
      <c r="V7" s="55" t="str">
        <f t="shared" si="1"/>
        <v/>
      </c>
      <c r="W7" s="55" t="str">
        <f t="shared" si="1"/>
        <v/>
      </c>
      <c r="X7" s="55" t="str">
        <f t="shared" si="1"/>
        <v/>
      </c>
      <c r="Y7" s="56" t="str">
        <f t="shared" si="1"/>
        <v/>
      </c>
      <c r="Z7" s="35"/>
    </row>
    <row r="8" spans="1:26" ht="18.75" customHeight="1" x14ac:dyDescent="0.15">
      <c r="A8" s="6"/>
      <c r="B8" s="12"/>
      <c r="C8" s="95"/>
      <c r="D8" s="35"/>
      <c r="E8" s="50" t="str">
        <f>IF(ISBLANK(D8)=TRUE,"",VLOOKUP(D8,支払人!B:C,2,FALSE))</f>
        <v/>
      </c>
      <c r="F8" s="11"/>
      <c r="G8" s="95"/>
      <c r="H8" s="54" t="str">
        <f t="shared" si="0"/>
        <v/>
      </c>
      <c r="I8" s="55" t="str">
        <f t="shared" si="0"/>
        <v/>
      </c>
      <c r="J8" s="55" t="str">
        <f t="shared" si="0"/>
        <v/>
      </c>
      <c r="K8" s="55" t="str">
        <f t="shared" si="0"/>
        <v/>
      </c>
      <c r="L8" s="55" t="str">
        <f t="shared" si="0"/>
        <v/>
      </c>
      <c r="M8" s="55" t="str">
        <f t="shared" si="0"/>
        <v/>
      </c>
      <c r="N8" s="55" t="str">
        <f t="shared" si="0"/>
        <v/>
      </c>
      <c r="O8" s="55" t="str">
        <f t="shared" si="0"/>
        <v/>
      </c>
      <c r="P8" s="55" t="str">
        <f t="shared" si="0"/>
        <v/>
      </c>
      <c r="Q8" s="55" t="str">
        <f t="shared" si="0"/>
        <v/>
      </c>
      <c r="R8" s="55" t="str">
        <f t="shared" si="0"/>
        <v/>
      </c>
      <c r="S8" s="61" t="str">
        <f t="shared" si="0"/>
        <v/>
      </c>
      <c r="T8" s="54" t="str">
        <f t="shared" si="0"/>
        <v/>
      </c>
      <c r="U8" s="55" t="str">
        <f t="shared" si="1"/>
        <v/>
      </c>
      <c r="V8" s="55" t="str">
        <f t="shared" si="1"/>
        <v/>
      </c>
      <c r="W8" s="55" t="str">
        <f t="shared" si="1"/>
        <v/>
      </c>
      <c r="X8" s="55" t="str">
        <f t="shared" si="1"/>
        <v/>
      </c>
      <c r="Y8" s="56" t="str">
        <f t="shared" si="1"/>
        <v/>
      </c>
      <c r="Z8" s="35"/>
    </row>
    <row r="9" spans="1:26" ht="18.75" customHeight="1" x14ac:dyDescent="0.15">
      <c r="A9" s="6"/>
      <c r="B9" s="12"/>
      <c r="C9" s="95"/>
      <c r="D9" s="35"/>
      <c r="E9" s="50" t="str">
        <f>IF(ISBLANK(D9)=TRUE,"",VLOOKUP(D9,支払人!B:C,2,FALSE))</f>
        <v/>
      </c>
      <c r="F9" s="11"/>
      <c r="G9" s="95"/>
      <c r="H9" s="54" t="str">
        <f t="shared" si="0"/>
        <v/>
      </c>
      <c r="I9" s="55" t="str">
        <f t="shared" si="0"/>
        <v/>
      </c>
      <c r="J9" s="55" t="str">
        <f t="shared" si="0"/>
        <v/>
      </c>
      <c r="K9" s="55" t="str">
        <f t="shared" si="0"/>
        <v/>
      </c>
      <c r="L9" s="55" t="str">
        <f t="shared" si="0"/>
        <v/>
      </c>
      <c r="M9" s="55" t="str">
        <f t="shared" si="0"/>
        <v/>
      </c>
      <c r="N9" s="55" t="str">
        <f t="shared" si="0"/>
        <v/>
      </c>
      <c r="O9" s="55" t="str">
        <f t="shared" si="0"/>
        <v/>
      </c>
      <c r="P9" s="55" t="str">
        <f t="shared" si="0"/>
        <v/>
      </c>
      <c r="Q9" s="55" t="str">
        <f t="shared" si="0"/>
        <v/>
      </c>
      <c r="R9" s="55" t="str">
        <f t="shared" si="0"/>
        <v/>
      </c>
      <c r="S9" s="61" t="str">
        <f t="shared" si="0"/>
        <v/>
      </c>
      <c r="T9" s="54" t="str">
        <f t="shared" si="0"/>
        <v/>
      </c>
      <c r="U9" s="55" t="str">
        <f t="shared" si="1"/>
        <v/>
      </c>
      <c r="V9" s="55" t="str">
        <f t="shared" si="1"/>
        <v/>
      </c>
      <c r="W9" s="55" t="str">
        <f t="shared" si="1"/>
        <v/>
      </c>
      <c r="X9" s="55" t="str">
        <f t="shared" si="1"/>
        <v/>
      </c>
      <c r="Y9" s="56" t="str">
        <f t="shared" si="1"/>
        <v/>
      </c>
      <c r="Z9" s="35"/>
    </row>
    <row r="10" spans="1:26" ht="18.75" customHeight="1" x14ac:dyDescent="0.15">
      <c r="A10" s="6"/>
      <c r="B10" s="12"/>
      <c r="C10" s="95"/>
      <c r="D10" s="35"/>
      <c r="E10" s="50" t="str">
        <f>IF(ISBLANK(D10)=TRUE,"",VLOOKUP(D10,支払人!B:C,2,FALSE))</f>
        <v/>
      </c>
      <c r="F10" s="11"/>
      <c r="G10" s="95"/>
      <c r="H10" s="54" t="str">
        <f t="shared" si="0"/>
        <v/>
      </c>
      <c r="I10" s="55" t="str">
        <f t="shared" si="0"/>
        <v/>
      </c>
      <c r="J10" s="55" t="str">
        <f t="shared" si="0"/>
        <v/>
      </c>
      <c r="K10" s="55" t="str">
        <f t="shared" si="0"/>
        <v/>
      </c>
      <c r="L10" s="55" t="str">
        <f t="shared" si="0"/>
        <v/>
      </c>
      <c r="M10" s="55" t="str">
        <f t="shared" si="0"/>
        <v/>
      </c>
      <c r="N10" s="55" t="str">
        <f t="shared" si="0"/>
        <v/>
      </c>
      <c r="O10" s="55" t="str">
        <f t="shared" si="0"/>
        <v/>
      </c>
      <c r="P10" s="55" t="str">
        <f t="shared" si="0"/>
        <v/>
      </c>
      <c r="Q10" s="55" t="str">
        <f t="shared" si="0"/>
        <v/>
      </c>
      <c r="R10" s="55" t="str">
        <f t="shared" si="0"/>
        <v/>
      </c>
      <c r="S10" s="61" t="str">
        <f t="shared" si="0"/>
        <v/>
      </c>
      <c r="T10" s="54" t="str">
        <f t="shared" si="0"/>
        <v/>
      </c>
      <c r="U10" s="55" t="str">
        <f t="shared" si="1"/>
        <v/>
      </c>
      <c r="V10" s="55" t="str">
        <f t="shared" si="1"/>
        <v/>
      </c>
      <c r="W10" s="55" t="str">
        <f t="shared" si="1"/>
        <v/>
      </c>
      <c r="X10" s="55" t="str">
        <f t="shared" si="1"/>
        <v/>
      </c>
      <c r="Y10" s="56" t="str">
        <f t="shared" si="1"/>
        <v/>
      </c>
      <c r="Z10" s="35"/>
    </row>
    <row r="11" spans="1:26" ht="18.75" customHeight="1" x14ac:dyDescent="0.15">
      <c r="A11" s="6"/>
      <c r="B11" s="12"/>
      <c r="C11" s="95"/>
      <c r="D11" s="35"/>
      <c r="E11" s="50" t="str">
        <f>IF(ISBLANK(D11)=TRUE,"",VLOOKUP(D11,支払人!B:C,2,FALSE))</f>
        <v/>
      </c>
      <c r="F11" s="11"/>
      <c r="G11" s="95"/>
      <c r="H11" s="54" t="str">
        <f t="shared" si="0"/>
        <v/>
      </c>
      <c r="I11" s="55" t="str">
        <f t="shared" si="0"/>
        <v/>
      </c>
      <c r="J11" s="55" t="str">
        <f t="shared" si="0"/>
        <v/>
      </c>
      <c r="K11" s="55" t="str">
        <f t="shared" si="0"/>
        <v/>
      </c>
      <c r="L11" s="55" t="str">
        <f t="shared" si="0"/>
        <v/>
      </c>
      <c r="M11" s="55" t="str">
        <f t="shared" si="0"/>
        <v/>
      </c>
      <c r="N11" s="55" t="str">
        <f t="shared" si="0"/>
        <v/>
      </c>
      <c r="O11" s="55" t="str">
        <f t="shared" si="0"/>
        <v/>
      </c>
      <c r="P11" s="55" t="str">
        <f t="shared" si="0"/>
        <v/>
      </c>
      <c r="Q11" s="55" t="str">
        <f t="shared" si="0"/>
        <v/>
      </c>
      <c r="R11" s="55" t="str">
        <f t="shared" si="0"/>
        <v/>
      </c>
      <c r="S11" s="61" t="str">
        <f t="shared" si="0"/>
        <v/>
      </c>
      <c r="T11" s="54" t="str">
        <f t="shared" si="0"/>
        <v/>
      </c>
      <c r="U11" s="55" t="str">
        <f t="shared" si="1"/>
        <v/>
      </c>
      <c r="V11" s="55" t="str">
        <f t="shared" si="1"/>
        <v/>
      </c>
      <c r="W11" s="55" t="str">
        <f t="shared" si="1"/>
        <v/>
      </c>
      <c r="X11" s="55" t="str">
        <f t="shared" si="1"/>
        <v/>
      </c>
      <c r="Y11" s="56" t="str">
        <f t="shared" si="1"/>
        <v/>
      </c>
      <c r="Z11" s="35"/>
    </row>
    <row r="12" spans="1:26" ht="18.75" customHeight="1" x14ac:dyDescent="0.15">
      <c r="A12" s="6"/>
      <c r="B12" s="12"/>
      <c r="C12" s="95"/>
      <c r="D12" s="35"/>
      <c r="E12" s="50" t="str">
        <f>IF(ISBLANK(D12)=TRUE,"",VLOOKUP(D12,支払人!B:C,2,FALSE))</f>
        <v/>
      </c>
      <c r="F12" s="11"/>
      <c r="G12" s="95"/>
      <c r="H12" s="54" t="str">
        <f t="shared" si="0"/>
        <v/>
      </c>
      <c r="I12" s="55" t="str">
        <f t="shared" si="0"/>
        <v/>
      </c>
      <c r="J12" s="55" t="str">
        <f t="shared" si="0"/>
        <v/>
      </c>
      <c r="K12" s="55" t="str">
        <f t="shared" si="0"/>
        <v/>
      </c>
      <c r="L12" s="55" t="str">
        <f t="shared" si="0"/>
        <v/>
      </c>
      <c r="M12" s="55" t="str">
        <f t="shared" si="0"/>
        <v/>
      </c>
      <c r="N12" s="55" t="str">
        <f t="shared" si="0"/>
        <v/>
      </c>
      <c r="O12" s="55" t="str">
        <f t="shared" si="0"/>
        <v/>
      </c>
      <c r="P12" s="55" t="str">
        <f t="shared" si="0"/>
        <v/>
      </c>
      <c r="Q12" s="55" t="str">
        <f t="shared" si="0"/>
        <v/>
      </c>
      <c r="R12" s="55" t="str">
        <f t="shared" si="0"/>
        <v/>
      </c>
      <c r="S12" s="61" t="str">
        <f t="shared" si="0"/>
        <v/>
      </c>
      <c r="T12" s="54" t="str">
        <f t="shared" si="0"/>
        <v/>
      </c>
      <c r="U12" s="55" t="str">
        <f t="shared" si="1"/>
        <v/>
      </c>
      <c r="V12" s="55" t="str">
        <f t="shared" si="1"/>
        <v/>
      </c>
      <c r="W12" s="55" t="str">
        <f t="shared" si="1"/>
        <v/>
      </c>
      <c r="X12" s="55" t="str">
        <f t="shared" si="1"/>
        <v/>
      </c>
      <c r="Y12" s="56" t="str">
        <f t="shared" si="1"/>
        <v/>
      </c>
      <c r="Z12" s="35"/>
    </row>
    <row r="13" spans="1:26" ht="18.75" customHeight="1" x14ac:dyDescent="0.15">
      <c r="A13" s="6"/>
      <c r="B13" s="12"/>
      <c r="C13" s="95"/>
      <c r="D13" s="35"/>
      <c r="E13" s="50" t="str">
        <f>IF(ISBLANK(D13)=TRUE,"",VLOOKUP(D13,支払人!B:C,2,FALSE))</f>
        <v/>
      </c>
      <c r="F13" s="11"/>
      <c r="G13" s="95"/>
      <c r="H13" s="54" t="str">
        <f t="shared" si="0"/>
        <v/>
      </c>
      <c r="I13" s="55" t="str">
        <f t="shared" si="0"/>
        <v/>
      </c>
      <c r="J13" s="55" t="str">
        <f t="shared" si="0"/>
        <v/>
      </c>
      <c r="K13" s="55" t="str">
        <f t="shared" si="0"/>
        <v/>
      </c>
      <c r="L13" s="55" t="str">
        <f t="shared" si="0"/>
        <v/>
      </c>
      <c r="M13" s="55" t="str">
        <f t="shared" si="0"/>
        <v/>
      </c>
      <c r="N13" s="55" t="str">
        <f t="shared" si="0"/>
        <v/>
      </c>
      <c r="O13" s="55" t="str">
        <f t="shared" si="0"/>
        <v/>
      </c>
      <c r="P13" s="55" t="str">
        <f t="shared" si="0"/>
        <v/>
      </c>
      <c r="Q13" s="55" t="str">
        <f t="shared" si="0"/>
        <v/>
      </c>
      <c r="R13" s="55" t="str">
        <f t="shared" si="0"/>
        <v/>
      </c>
      <c r="S13" s="61" t="str">
        <f t="shared" si="0"/>
        <v/>
      </c>
      <c r="T13" s="54" t="str">
        <f t="shared" si="0"/>
        <v/>
      </c>
      <c r="U13" s="55" t="str">
        <f t="shared" si="1"/>
        <v/>
      </c>
      <c r="V13" s="55" t="str">
        <f t="shared" si="1"/>
        <v/>
      </c>
      <c r="W13" s="55" t="str">
        <f t="shared" si="1"/>
        <v/>
      </c>
      <c r="X13" s="55" t="str">
        <f t="shared" si="1"/>
        <v/>
      </c>
      <c r="Y13" s="56" t="str">
        <f t="shared" si="1"/>
        <v/>
      </c>
      <c r="Z13" s="35"/>
    </row>
    <row r="14" spans="1:26" ht="18.75" customHeight="1" x14ac:dyDescent="0.15">
      <c r="A14" s="6"/>
      <c r="B14" s="12"/>
      <c r="C14" s="95"/>
      <c r="D14" s="35"/>
      <c r="E14" s="50" t="str">
        <f>IF(ISBLANK(D14)=TRUE,"",VLOOKUP(D14,支払人!B:C,2,FALSE))</f>
        <v/>
      </c>
      <c r="F14" s="11"/>
      <c r="G14" s="95"/>
      <c r="H14" s="54" t="str">
        <f t="shared" si="0"/>
        <v/>
      </c>
      <c r="I14" s="55" t="str">
        <f t="shared" si="0"/>
        <v/>
      </c>
      <c r="J14" s="55" t="str">
        <f t="shared" si="0"/>
        <v/>
      </c>
      <c r="K14" s="55" t="str">
        <f t="shared" si="0"/>
        <v/>
      </c>
      <c r="L14" s="55" t="str">
        <f t="shared" si="0"/>
        <v/>
      </c>
      <c r="M14" s="55" t="str">
        <f t="shared" si="0"/>
        <v/>
      </c>
      <c r="N14" s="55" t="str">
        <f t="shared" si="0"/>
        <v/>
      </c>
      <c r="O14" s="55" t="str">
        <f t="shared" si="0"/>
        <v/>
      </c>
      <c r="P14" s="55" t="str">
        <f t="shared" si="0"/>
        <v/>
      </c>
      <c r="Q14" s="55" t="str">
        <f t="shared" si="0"/>
        <v/>
      </c>
      <c r="R14" s="55" t="str">
        <f t="shared" si="0"/>
        <v/>
      </c>
      <c r="S14" s="61" t="str">
        <f t="shared" si="0"/>
        <v/>
      </c>
      <c r="T14" s="54" t="str">
        <f t="shared" si="0"/>
        <v/>
      </c>
      <c r="U14" s="55" t="str">
        <f t="shared" si="1"/>
        <v/>
      </c>
      <c r="V14" s="55" t="str">
        <f t="shared" si="1"/>
        <v/>
      </c>
      <c r="W14" s="55" t="str">
        <f t="shared" si="1"/>
        <v/>
      </c>
      <c r="X14" s="55" t="str">
        <f t="shared" si="1"/>
        <v/>
      </c>
      <c r="Y14" s="56" t="str">
        <f t="shared" si="1"/>
        <v/>
      </c>
      <c r="Z14" s="35"/>
    </row>
    <row r="15" spans="1:26" ht="18.75" customHeight="1" x14ac:dyDescent="0.15">
      <c r="A15" s="6"/>
      <c r="B15" s="12"/>
      <c r="C15" s="95"/>
      <c r="D15" s="35"/>
      <c r="E15" s="50" t="str">
        <f>IF(ISBLANK(D15)=TRUE,"",VLOOKUP(D15,支払人!B:C,2,FALSE))</f>
        <v/>
      </c>
      <c r="F15" s="11"/>
      <c r="G15" s="95"/>
      <c r="H15" s="54" t="str">
        <f t="shared" si="0"/>
        <v/>
      </c>
      <c r="I15" s="55" t="str">
        <f t="shared" si="0"/>
        <v/>
      </c>
      <c r="J15" s="55" t="str">
        <f t="shared" si="0"/>
        <v/>
      </c>
      <c r="K15" s="55" t="str">
        <f t="shared" si="0"/>
        <v/>
      </c>
      <c r="L15" s="55" t="str">
        <f t="shared" si="0"/>
        <v/>
      </c>
      <c r="M15" s="55" t="str">
        <f t="shared" si="0"/>
        <v/>
      </c>
      <c r="N15" s="55" t="str">
        <f t="shared" si="0"/>
        <v/>
      </c>
      <c r="O15" s="55" t="str">
        <f t="shared" si="0"/>
        <v/>
      </c>
      <c r="P15" s="55" t="str">
        <f t="shared" si="0"/>
        <v/>
      </c>
      <c r="Q15" s="55" t="str">
        <f t="shared" si="0"/>
        <v/>
      </c>
      <c r="R15" s="55" t="str">
        <f t="shared" si="0"/>
        <v/>
      </c>
      <c r="S15" s="61" t="str">
        <f t="shared" si="0"/>
        <v/>
      </c>
      <c r="T15" s="54" t="str">
        <f t="shared" si="0"/>
        <v/>
      </c>
      <c r="U15" s="55" t="str">
        <f t="shared" si="1"/>
        <v/>
      </c>
      <c r="V15" s="55" t="str">
        <f t="shared" si="1"/>
        <v/>
      </c>
      <c r="W15" s="55" t="str">
        <f t="shared" si="1"/>
        <v/>
      </c>
      <c r="X15" s="55" t="str">
        <f t="shared" si="1"/>
        <v/>
      </c>
      <c r="Y15" s="56" t="str">
        <f t="shared" si="1"/>
        <v/>
      </c>
      <c r="Z15" s="35"/>
    </row>
    <row r="16" spans="1:26" ht="18.75" customHeight="1" x14ac:dyDescent="0.15">
      <c r="A16" s="6"/>
      <c r="B16" s="12"/>
      <c r="C16" s="95"/>
      <c r="D16" s="35"/>
      <c r="E16" s="50" t="str">
        <f>IF(ISBLANK(D16)=TRUE,"",VLOOKUP(D16,支払人!B:C,2,FALSE))</f>
        <v/>
      </c>
      <c r="F16" s="11"/>
      <c r="G16" s="95"/>
      <c r="H16" s="54" t="str">
        <f t="shared" si="0"/>
        <v/>
      </c>
      <c r="I16" s="55" t="str">
        <f t="shared" si="0"/>
        <v/>
      </c>
      <c r="J16" s="55" t="str">
        <f t="shared" si="0"/>
        <v/>
      </c>
      <c r="K16" s="55" t="str">
        <f t="shared" si="0"/>
        <v/>
      </c>
      <c r="L16" s="55" t="str">
        <f t="shared" si="0"/>
        <v/>
      </c>
      <c r="M16" s="55" t="str">
        <f t="shared" si="0"/>
        <v/>
      </c>
      <c r="N16" s="55" t="str">
        <f t="shared" si="0"/>
        <v/>
      </c>
      <c r="O16" s="55" t="str">
        <f t="shared" si="0"/>
        <v/>
      </c>
      <c r="P16" s="55" t="str">
        <f t="shared" si="0"/>
        <v/>
      </c>
      <c r="Q16" s="55" t="str">
        <f t="shared" si="0"/>
        <v/>
      </c>
      <c r="R16" s="55" t="str">
        <f t="shared" si="0"/>
        <v/>
      </c>
      <c r="S16" s="61" t="str">
        <f t="shared" si="0"/>
        <v/>
      </c>
      <c r="T16" s="54" t="str">
        <f t="shared" si="0"/>
        <v/>
      </c>
      <c r="U16" s="55" t="str">
        <f t="shared" si="1"/>
        <v/>
      </c>
      <c r="V16" s="55" t="str">
        <f t="shared" si="1"/>
        <v/>
      </c>
      <c r="W16" s="55" t="str">
        <f t="shared" si="1"/>
        <v/>
      </c>
      <c r="X16" s="55" t="str">
        <f t="shared" si="1"/>
        <v/>
      </c>
      <c r="Y16" s="56" t="str">
        <f t="shared" si="1"/>
        <v/>
      </c>
      <c r="Z16" s="35"/>
    </row>
    <row r="17" spans="1:26" ht="18.75" customHeight="1" x14ac:dyDescent="0.15">
      <c r="A17" s="6"/>
      <c r="B17" s="12"/>
      <c r="C17" s="95"/>
      <c r="D17" s="35"/>
      <c r="E17" s="50" t="str">
        <f>IF(ISBLANK(D17)=TRUE,"",VLOOKUP(D17,支払人!B:C,2,FALSE))</f>
        <v/>
      </c>
      <c r="F17" s="11"/>
      <c r="G17" s="95"/>
      <c r="H17" s="54" t="str">
        <f t="shared" si="0"/>
        <v/>
      </c>
      <c r="I17" s="55" t="str">
        <f t="shared" si="0"/>
        <v/>
      </c>
      <c r="J17" s="55" t="str">
        <f t="shared" si="0"/>
        <v/>
      </c>
      <c r="K17" s="55" t="str">
        <f t="shared" si="0"/>
        <v/>
      </c>
      <c r="L17" s="55" t="str">
        <f t="shared" si="0"/>
        <v/>
      </c>
      <c r="M17" s="55" t="str">
        <f t="shared" si="0"/>
        <v/>
      </c>
      <c r="N17" s="55" t="str">
        <f t="shared" si="0"/>
        <v/>
      </c>
      <c r="O17" s="55" t="str">
        <f t="shared" si="0"/>
        <v/>
      </c>
      <c r="P17" s="55" t="str">
        <f t="shared" si="0"/>
        <v/>
      </c>
      <c r="Q17" s="55" t="str">
        <f t="shared" si="0"/>
        <v/>
      </c>
      <c r="R17" s="55" t="str">
        <f t="shared" si="0"/>
        <v/>
      </c>
      <c r="S17" s="61" t="str">
        <f t="shared" si="0"/>
        <v/>
      </c>
      <c r="T17" s="54" t="str">
        <f t="shared" si="0"/>
        <v/>
      </c>
      <c r="U17" s="55" t="str">
        <f t="shared" si="1"/>
        <v/>
      </c>
      <c r="V17" s="55" t="str">
        <f t="shared" si="1"/>
        <v/>
      </c>
      <c r="W17" s="55" t="str">
        <f t="shared" si="1"/>
        <v/>
      </c>
      <c r="X17" s="55" t="str">
        <f t="shared" si="1"/>
        <v/>
      </c>
      <c r="Y17" s="56" t="str">
        <f t="shared" si="1"/>
        <v/>
      </c>
      <c r="Z17" s="35"/>
    </row>
    <row r="18" spans="1:26" ht="18.75" customHeight="1" x14ac:dyDescent="0.15">
      <c r="A18" s="6"/>
      <c r="B18" s="12"/>
      <c r="C18" s="95"/>
      <c r="D18" s="35"/>
      <c r="E18" s="50" t="str">
        <f>IF(ISBLANK(D18)=TRUE,"",VLOOKUP(D18,支払人!B:C,2,FALSE))</f>
        <v/>
      </c>
      <c r="F18" s="11"/>
      <c r="G18" s="95"/>
      <c r="H18" s="54" t="str">
        <f t="shared" si="0"/>
        <v/>
      </c>
      <c r="I18" s="55" t="str">
        <f t="shared" si="0"/>
        <v/>
      </c>
      <c r="J18" s="55" t="str">
        <f t="shared" si="0"/>
        <v/>
      </c>
      <c r="K18" s="55" t="str">
        <f t="shared" si="0"/>
        <v/>
      </c>
      <c r="L18" s="55" t="str">
        <f t="shared" si="0"/>
        <v/>
      </c>
      <c r="M18" s="55" t="str">
        <f t="shared" si="0"/>
        <v/>
      </c>
      <c r="N18" s="55" t="str">
        <f t="shared" si="0"/>
        <v/>
      </c>
      <c r="O18" s="55" t="str">
        <f t="shared" si="0"/>
        <v/>
      </c>
      <c r="P18" s="55" t="str">
        <f t="shared" si="0"/>
        <v/>
      </c>
      <c r="Q18" s="55" t="str">
        <f t="shared" si="0"/>
        <v/>
      </c>
      <c r="R18" s="55" t="str">
        <f t="shared" si="0"/>
        <v/>
      </c>
      <c r="S18" s="61" t="str">
        <f t="shared" si="0"/>
        <v/>
      </c>
      <c r="T18" s="54" t="str">
        <f t="shared" si="0"/>
        <v/>
      </c>
      <c r="U18" s="55" t="str">
        <f t="shared" si="1"/>
        <v/>
      </c>
      <c r="V18" s="55" t="str">
        <f t="shared" si="1"/>
        <v/>
      </c>
      <c r="W18" s="55" t="str">
        <f t="shared" si="1"/>
        <v/>
      </c>
      <c r="X18" s="55" t="str">
        <f t="shared" si="1"/>
        <v/>
      </c>
      <c r="Y18" s="56" t="str">
        <f t="shared" si="1"/>
        <v/>
      </c>
      <c r="Z18" s="35"/>
    </row>
    <row r="19" spans="1:26" ht="18.75" customHeight="1" x14ac:dyDescent="0.15">
      <c r="A19" s="6"/>
      <c r="B19" s="12"/>
      <c r="C19" s="95"/>
      <c r="D19" s="35"/>
      <c r="E19" s="50" t="str">
        <f>IF(ISBLANK(D19)=TRUE,"",VLOOKUP(D19,支払人!B:C,2,FALSE))</f>
        <v/>
      </c>
      <c r="F19" s="11"/>
      <c r="G19" s="95"/>
      <c r="H19" s="54" t="str">
        <f t="shared" si="0"/>
        <v/>
      </c>
      <c r="I19" s="55" t="str">
        <f t="shared" si="0"/>
        <v/>
      </c>
      <c r="J19" s="55" t="str">
        <f t="shared" si="0"/>
        <v/>
      </c>
      <c r="K19" s="55" t="str">
        <f t="shared" si="0"/>
        <v/>
      </c>
      <c r="L19" s="55" t="str">
        <f t="shared" si="0"/>
        <v/>
      </c>
      <c r="M19" s="55" t="str">
        <f t="shared" si="0"/>
        <v/>
      </c>
      <c r="N19" s="55" t="str">
        <f t="shared" si="0"/>
        <v/>
      </c>
      <c r="O19" s="55" t="str">
        <f t="shared" si="0"/>
        <v/>
      </c>
      <c r="P19" s="55" t="str">
        <f t="shared" si="0"/>
        <v/>
      </c>
      <c r="Q19" s="55" t="str">
        <f t="shared" si="0"/>
        <v/>
      </c>
      <c r="R19" s="55" t="str">
        <f t="shared" si="0"/>
        <v/>
      </c>
      <c r="S19" s="61" t="str">
        <f t="shared" si="0"/>
        <v/>
      </c>
      <c r="T19" s="54" t="str">
        <f t="shared" si="0"/>
        <v/>
      </c>
      <c r="U19" s="55" t="str">
        <f t="shared" si="1"/>
        <v/>
      </c>
      <c r="V19" s="55" t="str">
        <f t="shared" si="1"/>
        <v/>
      </c>
      <c r="W19" s="55" t="str">
        <f t="shared" si="1"/>
        <v/>
      </c>
      <c r="X19" s="55" t="str">
        <f t="shared" si="1"/>
        <v/>
      </c>
      <c r="Y19" s="56" t="str">
        <f t="shared" si="1"/>
        <v/>
      </c>
      <c r="Z19" s="35"/>
    </row>
    <row r="20" spans="1:26" ht="18.75" customHeight="1" x14ac:dyDescent="0.15">
      <c r="A20" s="6"/>
      <c r="B20" s="12"/>
      <c r="C20" s="95"/>
      <c r="D20" s="35"/>
      <c r="E20" s="50" t="str">
        <f>IF(ISBLANK(D20)=TRUE,"",VLOOKUP(D20,支払人!B:C,2,FALSE))</f>
        <v/>
      </c>
      <c r="F20" s="11"/>
      <c r="G20" s="95"/>
      <c r="H20" s="54" t="str">
        <f t="shared" si="0"/>
        <v/>
      </c>
      <c r="I20" s="55" t="str">
        <f t="shared" si="0"/>
        <v/>
      </c>
      <c r="J20" s="55" t="str">
        <f t="shared" si="0"/>
        <v/>
      </c>
      <c r="K20" s="55" t="str">
        <f t="shared" si="0"/>
        <v/>
      </c>
      <c r="L20" s="55" t="str">
        <f t="shared" si="0"/>
        <v/>
      </c>
      <c r="M20" s="55" t="str">
        <f t="shared" si="0"/>
        <v/>
      </c>
      <c r="N20" s="55" t="str">
        <f t="shared" si="0"/>
        <v/>
      </c>
      <c r="O20" s="55" t="str">
        <f t="shared" si="0"/>
        <v/>
      </c>
      <c r="P20" s="55" t="str">
        <f t="shared" si="0"/>
        <v/>
      </c>
      <c r="Q20" s="55" t="str">
        <f t="shared" si="0"/>
        <v/>
      </c>
      <c r="R20" s="55" t="str">
        <f t="shared" si="0"/>
        <v/>
      </c>
      <c r="S20" s="61" t="str">
        <f t="shared" si="0"/>
        <v/>
      </c>
      <c r="T20" s="54" t="str">
        <f t="shared" si="0"/>
        <v/>
      </c>
      <c r="U20" s="55" t="str">
        <f t="shared" si="1"/>
        <v/>
      </c>
      <c r="V20" s="55" t="str">
        <f t="shared" si="1"/>
        <v/>
      </c>
      <c r="W20" s="55" t="str">
        <f t="shared" si="1"/>
        <v/>
      </c>
      <c r="X20" s="55" t="str">
        <f t="shared" si="1"/>
        <v/>
      </c>
      <c r="Y20" s="56" t="str">
        <f t="shared" si="1"/>
        <v/>
      </c>
      <c r="Z20" s="35"/>
    </row>
    <row r="21" spans="1:26" ht="18.75" customHeight="1" x14ac:dyDescent="0.15">
      <c r="A21" s="6"/>
      <c r="B21" s="12"/>
      <c r="C21" s="95"/>
      <c r="D21" s="35"/>
      <c r="E21" s="50" t="str">
        <f>IF(ISBLANK(D21)=TRUE,"",VLOOKUP(D21,支払人!B:C,2,FALSE))</f>
        <v/>
      </c>
      <c r="F21" s="11"/>
      <c r="G21" s="95"/>
      <c r="H21" s="54" t="str">
        <f t="shared" ref="H21:W34" si="2">IF(ISBLANK($G21)=FALSE,IF(AND(YEAR($G21)=YEAR(H$4),MONTH($G21)=MONTH(H$4)),$F21,""),"")</f>
        <v/>
      </c>
      <c r="I21" s="55" t="str">
        <f t="shared" si="2"/>
        <v/>
      </c>
      <c r="J21" s="55" t="str">
        <f t="shared" si="2"/>
        <v/>
      </c>
      <c r="K21" s="55" t="str">
        <f t="shared" si="2"/>
        <v/>
      </c>
      <c r="L21" s="55" t="str">
        <f t="shared" si="2"/>
        <v/>
      </c>
      <c r="M21" s="55" t="str">
        <f t="shared" si="2"/>
        <v/>
      </c>
      <c r="N21" s="55" t="str">
        <f t="shared" si="2"/>
        <v/>
      </c>
      <c r="O21" s="55" t="str">
        <f t="shared" si="2"/>
        <v/>
      </c>
      <c r="P21" s="55" t="str">
        <f t="shared" si="2"/>
        <v/>
      </c>
      <c r="Q21" s="55" t="str">
        <f t="shared" si="2"/>
        <v/>
      </c>
      <c r="R21" s="55" t="str">
        <f t="shared" si="2"/>
        <v/>
      </c>
      <c r="S21" s="61" t="str">
        <f t="shared" si="2"/>
        <v/>
      </c>
      <c r="T21" s="54" t="str">
        <f t="shared" si="2"/>
        <v/>
      </c>
      <c r="U21" s="55" t="str">
        <f t="shared" si="2"/>
        <v/>
      </c>
      <c r="V21" s="55" t="str">
        <f t="shared" si="2"/>
        <v/>
      </c>
      <c r="W21" s="55" t="str">
        <f t="shared" si="2"/>
        <v/>
      </c>
      <c r="X21" s="55" t="str">
        <f t="shared" ref="U21:Y34" si="3">IF(ISBLANK($G21)=FALSE,IF(AND(YEAR($G21)=YEAR(X$4),MONTH($G21)=MONTH(X$4)),$F21,""),"")</f>
        <v/>
      </c>
      <c r="Y21" s="56" t="str">
        <f t="shared" si="3"/>
        <v/>
      </c>
      <c r="Z21" s="35"/>
    </row>
    <row r="22" spans="1:26" ht="18.75" customHeight="1" x14ac:dyDescent="0.15">
      <c r="A22" s="6"/>
      <c r="B22" s="12"/>
      <c r="C22" s="95"/>
      <c r="D22" s="35"/>
      <c r="E22" s="50" t="str">
        <f>IF(ISBLANK(D22)=TRUE,"",VLOOKUP(D22,支払人!B:C,2,FALSE))</f>
        <v/>
      </c>
      <c r="F22" s="11"/>
      <c r="G22" s="95"/>
      <c r="H22" s="54" t="str">
        <f t="shared" si="2"/>
        <v/>
      </c>
      <c r="I22" s="55" t="str">
        <f t="shared" si="2"/>
        <v/>
      </c>
      <c r="J22" s="55" t="str">
        <f t="shared" si="2"/>
        <v/>
      </c>
      <c r="K22" s="55" t="str">
        <f t="shared" si="2"/>
        <v/>
      </c>
      <c r="L22" s="55" t="str">
        <f t="shared" si="2"/>
        <v/>
      </c>
      <c r="M22" s="55" t="str">
        <f t="shared" si="2"/>
        <v/>
      </c>
      <c r="N22" s="55" t="str">
        <f t="shared" si="2"/>
        <v/>
      </c>
      <c r="O22" s="55" t="str">
        <f t="shared" si="2"/>
        <v/>
      </c>
      <c r="P22" s="55" t="str">
        <f t="shared" si="2"/>
        <v/>
      </c>
      <c r="Q22" s="55" t="str">
        <f t="shared" si="2"/>
        <v/>
      </c>
      <c r="R22" s="55" t="str">
        <f t="shared" si="2"/>
        <v/>
      </c>
      <c r="S22" s="61" t="str">
        <f t="shared" si="2"/>
        <v/>
      </c>
      <c r="T22" s="54" t="str">
        <f t="shared" si="2"/>
        <v/>
      </c>
      <c r="U22" s="55" t="str">
        <f t="shared" si="3"/>
        <v/>
      </c>
      <c r="V22" s="55" t="str">
        <f t="shared" si="3"/>
        <v/>
      </c>
      <c r="W22" s="55" t="str">
        <f t="shared" si="3"/>
        <v/>
      </c>
      <c r="X22" s="55" t="str">
        <f t="shared" si="3"/>
        <v/>
      </c>
      <c r="Y22" s="56" t="str">
        <f t="shared" si="3"/>
        <v/>
      </c>
      <c r="Z22" s="35"/>
    </row>
    <row r="23" spans="1:26" ht="18.75" customHeight="1" x14ac:dyDescent="0.15">
      <c r="A23" s="6"/>
      <c r="B23" s="12"/>
      <c r="C23" s="95"/>
      <c r="D23" s="35"/>
      <c r="E23" s="50" t="str">
        <f>IF(ISBLANK(D23)=TRUE,"",VLOOKUP(D23,支払人!B:C,2,FALSE))</f>
        <v/>
      </c>
      <c r="F23" s="11"/>
      <c r="G23" s="95"/>
      <c r="H23" s="54" t="str">
        <f t="shared" si="2"/>
        <v/>
      </c>
      <c r="I23" s="55" t="str">
        <f t="shared" si="2"/>
        <v/>
      </c>
      <c r="J23" s="55" t="str">
        <f t="shared" si="2"/>
        <v/>
      </c>
      <c r="K23" s="55" t="str">
        <f t="shared" si="2"/>
        <v/>
      </c>
      <c r="L23" s="55" t="str">
        <f t="shared" si="2"/>
        <v/>
      </c>
      <c r="M23" s="55" t="str">
        <f t="shared" si="2"/>
        <v/>
      </c>
      <c r="N23" s="55" t="str">
        <f t="shared" si="2"/>
        <v/>
      </c>
      <c r="O23" s="55" t="str">
        <f t="shared" si="2"/>
        <v/>
      </c>
      <c r="P23" s="55" t="str">
        <f t="shared" si="2"/>
        <v/>
      </c>
      <c r="Q23" s="55" t="str">
        <f t="shared" si="2"/>
        <v/>
      </c>
      <c r="R23" s="55" t="str">
        <f t="shared" si="2"/>
        <v/>
      </c>
      <c r="S23" s="61" t="str">
        <f t="shared" si="2"/>
        <v/>
      </c>
      <c r="T23" s="54" t="str">
        <f t="shared" si="2"/>
        <v/>
      </c>
      <c r="U23" s="55" t="str">
        <f t="shared" si="3"/>
        <v/>
      </c>
      <c r="V23" s="55" t="str">
        <f t="shared" si="3"/>
        <v/>
      </c>
      <c r="W23" s="55" t="str">
        <f t="shared" si="3"/>
        <v/>
      </c>
      <c r="X23" s="55" t="str">
        <f t="shared" si="3"/>
        <v/>
      </c>
      <c r="Y23" s="56" t="str">
        <f t="shared" si="3"/>
        <v/>
      </c>
      <c r="Z23" s="35"/>
    </row>
    <row r="24" spans="1:26" ht="18.75" customHeight="1" x14ac:dyDescent="0.15">
      <c r="A24" s="6"/>
      <c r="B24" s="12"/>
      <c r="C24" s="95"/>
      <c r="D24" s="35"/>
      <c r="E24" s="50" t="str">
        <f>IF(ISBLANK(D24)=TRUE,"",VLOOKUP(D24,支払人!B:C,2,FALSE))</f>
        <v/>
      </c>
      <c r="F24" s="11"/>
      <c r="G24" s="95"/>
      <c r="H24" s="54" t="str">
        <f t="shared" si="2"/>
        <v/>
      </c>
      <c r="I24" s="55" t="str">
        <f t="shared" si="2"/>
        <v/>
      </c>
      <c r="J24" s="55" t="str">
        <f t="shared" si="2"/>
        <v/>
      </c>
      <c r="K24" s="55" t="str">
        <f t="shared" si="2"/>
        <v/>
      </c>
      <c r="L24" s="55" t="str">
        <f t="shared" si="2"/>
        <v/>
      </c>
      <c r="M24" s="55" t="str">
        <f t="shared" si="2"/>
        <v/>
      </c>
      <c r="N24" s="55" t="str">
        <f t="shared" si="2"/>
        <v/>
      </c>
      <c r="O24" s="55" t="str">
        <f t="shared" si="2"/>
        <v/>
      </c>
      <c r="P24" s="55" t="str">
        <f t="shared" si="2"/>
        <v/>
      </c>
      <c r="Q24" s="55" t="str">
        <f t="shared" si="2"/>
        <v/>
      </c>
      <c r="R24" s="55" t="str">
        <f t="shared" si="2"/>
        <v/>
      </c>
      <c r="S24" s="61" t="str">
        <f t="shared" si="2"/>
        <v/>
      </c>
      <c r="T24" s="54" t="str">
        <f t="shared" si="2"/>
        <v/>
      </c>
      <c r="U24" s="55" t="str">
        <f t="shared" si="3"/>
        <v/>
      </c>
      <c r="V24" s="55" t="str">
        <f t="shared" si="3"/>
        <v/>
      </c>
      <c r="W24" s="55" t="str">
        <f t="shared" si="3"/>
        <v/>
      </c>
      <c r="X24" s="55" t="str">
        <f t="shared" si="3"/>
        <v/>
      </c>
      <c r="Y24" s="56" t="str">
        <f t="shared" si="3"/>
        <v/>
      </c>
      <c r="Z24" s="35"/>
    </row>
    <row r="25" spans="1:26" ht="18.75" customHeight="1" x14ac:dyDescent="0.15">
      <c r="A25" s="6"/>
      <c r="B25" s="12"/>
      <c r="C25" s="95"/>
      <c r="D25" s="35"/>
      <c r="E25" s="50" t="str">
        <f>IF(ISBLANK(D25)=TRUE,"",VLOOKUP(D25,支払人!B:C,2,FALSE))</f>
        <v/>
      </c>
      <c r="F25" s="11"/>
      <c r="G25" s="95"/>
      <c r="H25" s="54" t="str">
        <f t="shared" si="2"/>
        <v/>
      </c>
      <c r="I25" s="55" t="str">
        <f t="shared" si="2"/>
        <v/>
      </c>
      <c r="J25" s="55" t="str">
        <f t="shared" si="2"/>
        <v/>
      </c>
      <c r="K25" s="55" t="str">
        <f t="shared" si="2"/>
        <v/>
      </c>
      <c r="L25" s="55" t="str">
        <f t="shared" si="2"/>
        <v/>
      </c>
      <c r="M25" s="55" t="str">
        <f t="shared" si="2"/>
        <v/>
      </c>
      <c r="N25" s="55" t="str">
        <f t="shared" si="2"/>
        <v/>
      </c>
      <c r="O25" s="55" t="str">
        <f t="shared" si="2"/>
        <v/>
      </c>
      <c r="P25" s="55" t="str">
        <f t="shared" si="2"/>
        <v/>
      </c>
      <c r="Q25" s="55" t="str">
        <f t="shared" si="2"/>
        <v/>
      </c>
      <c r="R25" s="55" t="str">
        <f t="shared" si="2"/>
        <v/>
      </c>
      <c r="S25" s="61" t="str">
        <f t="shared" si="2"/>
        <v/>
      </c>
      <c r="T25" s="54" t="str">
        <f t="shared" si="2"/>
        <v/>
      </c>
      <c r="U25" s="55" t="str">
        <f t="shared" si="3"/>
        <v/>
      </c>
      <c r="V25" s="55" t="str">
        <f t="shared" si="3"/>
        <v/>
      </c>
      <c r="W25" s="55" t="str">
        <f t="shared" si="3"/>
        <v/>
      </c>
      <c r="X25" s="55" t="str">
        <f t="shared" si="3"/>
        <v/>
      </c>
      <c r="Y25" s="56" t="str">
        <f t="shared" si="3"/>
        <v/>
      </c>
      <c r="Z25" s="35"/>
    </row>
    <row r="26" spans="1:26" ht="18.75" customHeight="1" x14ac:dyDescent="0.15">
      <c r="A26" s="6"/>
      <c r="B26" s="12"/>
      <c r="C26" s="95"/>
      <c r="D26" s="35"/>
      <c r="E26" s="50" t="str">
        <f>IF(ISBLANK(D26)=TRUE,"",VLOOKUP(D26,支払人!B:C,2,FALSE))</f>
        <v/>
      </c>
      <c r="F26" s="11"/>
      <c r="G26" s="95"/>
      <c r="H26" s="54" t="str">
        <f t="shared" si="2"/>
        <v/>
      </c>
      <c r="I26" s="55" t="str">
        <f t="shared" si="2"/>
        <v/>
      </c>
      <c r="J26" s="55" t="str">
        <f t="shared" si="2"/>
        <v/>
      </c>
      <c r="K26" s="55" t="str">
        <f t="shared" si="2"/>
        <v/>
      </c>
      <c r="L26" s="55" t="str">
        <f t="shared" si="2"/>
        <v/>
      </c>
      <c r="M26" s="55" t="str">
        <f t="shared" si="2"/>
        <v/>
      </c>
      <c r="N26" s="55" t="str">
        <f t="shared" si="2"/>
        <v/>
      </c>
      <c r="O26" s="55" t="str">
        <f t="shared" si="2"/>
        <v/>
      </c>
      <c r="P26" s="55" t="str">
        <f t="shared" si="2"/>
        <v/>
      </c>
      <c r="Q26" s="55" t="str">
        <f t="shared" si="2"/>
        <v/>
      </c>
      <c r="R26" s="55" t="str">
        <f t="shared" si="2"/>
        <v/>
      </c>
      <c r="S26" s="61" t="str">
        <f t="shared" si="2"/>
        <v/>
      </c>
      <c r="T26" s="54" t="str">
        <f t="shared" si="2"/>
        <v/>
      </c>
      <c r="U26" s="55" t="str">
        <f t="shared" si="3"/>
        <v/>
      </c>
      <c r="V26" s="55" t="str">
        <f t="shared" si="3"/>
        <v/>
      </c>
      <c r="W26" s="55" t="str">
        <f t="shared" si="3"/>
        <v/>
      </c>
      <c r="X26" s="55" t="str">
        <f t="shared" si="3"/>
        <v/>
      </c>
      <c r="Y26" s="56" t="str">
        <f t="shared" si="3"/>
        <v/>
      </c>
      <c r="Z26" s="35"/>
    </row>
    <row r="27" spans="1:26" ht="18.75" customHeight="1" x14ac:dyDescent="0.15">
      <c r="A27" s="6"/>
      <c r="B27" s="12"/>
      <c r="C27" s="95"/>
      <c r="D27" s="35"/>
      <c r="E27" s="50" t="str">
        <f>IF(ISBLANK(D27)=TRUE,"",VLOOKUP(D27,支払人!B:C,2,FALSE))</f>
        <v/>
      </c>
      <c r="F27" s="11"/>
      <c r="G27" s="95"/>
      <c r="H27" s="54" t="str">
        <f t="shared" si="2"/>
        <v/>
      </c>
      <c r="I27" s="55" t="str">
        <f t="shared" si="2"/>
        <v/>
      </c>
      <c r="J27" s="55" t="str">
        <f t="shared" si="2"/>
        <v/>
      </c>
      <c r="K27" s="55" t="str">
        <f t="shared" si="2"/>
        <v/>
      </c>
      <c r="L27" s="55" t="str">
        <f t="shared" si="2"/>
        <v/>
      </c>
      <c r="M27" s="55" t="str">
        <f t="shared" si="2"/>
        <v/>
      </c>
      <c r="N27" s="55" t="str">
        <f t="shared" si="2"/>
        <v/>
      </c>
      <c r="O27" s="55" t="str">
        <f t="shared" si="2"/>
        <v/>
      </c>
      <c r="P27" s="55" t="str">
        <f t="shared" si="2"/>
        <v/>
      </c>
      <c r="Q27" s="55" t="str">
        <f t="shared" si="2"/>
        <v/>
      </c>
      <c r="R27" s="55" t="str">
        <f t="shared" si="2"/>
        <v/>
      </c>
      <c r="S27" s="61" t="str">
        <f t="shared" si="2"/>
        <v/>
      </c>
      <c r="T27" s="54" t="str">
        <f t="shared" si="2"/>
        <v/>
      </c>
      <c r="U27" s="55" t="str">
        <f t="shared" si="3"/>
        <v/>
      </c>
      <c r="V27" s="55" t="str">
        <f t="shared" si="3"/>
        <v/>
      </c>
      <c r="W27" s="55" t="str">
        <f t="shared" si="3"/>
        <v/>
      </c>
      <c r="X27" s="55" t="str">
        <f t="shared" si="3"/>
        <v/>
      </c>
      <c r="Y27" s="56" t="str">
        <f t="shared" si="3"/>
        <v/>
      </c>
      <c r="Z27" s="35"/>
    </row>
    <row r="28" spans="1:26" ht="18.75" customHeight="1" x14ac:dyDescent="0.15">
      <c r="A28" s="6"/>
      <c r="B28" s="12"/>
      <c r="C28" s="95"/>
      <c r="D28" s="35"/>
      <c r="E28" s="50" t="str">
        <f>IF(ISBLANK(D28)=TRUE,"",VLOOKUP(D28,支払人!B:C,2,FALSE))</f>
        <v/>
      </c>
      <c r="F28" s="11"/>
      <c r="G28" s="95"/>
      <c r="H28" s="54" t="str">
        <f t="shared" si="2"/>
        <v/>
      </c>
      <c r="I28" s="55" t="str">
        <f t="shared" si="2"/>
        <v/>
      </c>
      <c r="J28" s="55" t="str">
        <f t="shared" si="2"/>
        <v/>
      </c>
      <c r="K28" s="55" t="str">
        <f t="shared" si="2"/>
        <v/>
      </c>
      <c r="L28" s="55" t="str">
        <f t="shared" si="2"/>
        <v/>
      </c>
      <c r="M28" s="55" t="str">
        <f t="shared" si="2"/>
        <v/>
      </c>
      <c r="N28" s="55" t="str">
        <f t="shared" si="2"/>
        <v/>
      </c>
      <c r="O28" s="55" t="str">
        <f t="shared" si="2"/>
        <v/>
      </c>
      <c r="P28" s="55" t="str">
        <f t="shared" si="2"/>
        <v/>
      </c>
      <c r="Q28" s="55" t="str">
        <f t="shared" si="2"/>
        <v/>
      </c>
      <c r="R28" s="55" t="str">
        <f t="shared" si="2"/>
        <v/>
      </c>
      <c r="S28" s="61" t="str">
        <f t="shared" si="2"/>
        <v/>
      </c>
      <c r="T28" s="54" t="str">
        <f t="shared" si="2"/>
        <v/>
      </c>
      <c r="U28" s="55" t="str">
        <f t="shared" si="3"/>
        <v/>
      </c>
      <c r="V28" s="55" t="str">
        <f t="shared" si="3"/>
        <v/>
      </c>
      <c r="W28" s="55" t="str">
        <f t="shared" si="3"/>
        <v/>
      </c>
      <c r="X28" s="55" t="str">
        <f t="shared" si="3"/>
        <v/>
      </c>
      <c r="Y28" s="56" t="str">
        <f t="shared" si="3"/>
        <v/>
      </c>
      <c r="Z28" s="35"/>
    </row>
    <row r="29" spans="1:26" ht="18.75" customHeight="1" x14ac:dyDescent="0.15">
      <c r="A29" s="6"/>
      <c r="B29" s="12"/>
      <c r="C29" s="95"/>
      <c r="D29" s="35"/>
      <c r="E29" s="50" t="str">
        <f>IF(ISBLANK(D29)=TRUE,"",VLOOKUP(D29,支払人!B:C,2,FALSE))</f>
        <v/>
      </c>
      <c r="F29" s="11"/>
      <c r="G29" s="95"/>
      <c r="H29" s="54" t="str">
        <f t="shared" si="2"/>
        <v/>
      </c>
      <c r="I29" s="55" t="str">
        <f t="shared" si="2"/>
        <v/>
      </c>
      <c r="J29" s="55" t="str">
        <f t="shared" si="2"/>
        <v/>
      </c>
      <c r="K29" s="55" t="str">
        <f t="shared" si="2"/>
        <v/>
      </c>
      <c r="L29" s="55" t="str">
        <f t="shared" si="2"/>
        <v/>
      </c>
      <c r="M29" s="55" t="str">
        <f t="shared" si="2"/>
        <v/>
      </c>
      <c r="N29" s="55" t="str">
        <f t="shared" si="2"/>
        <v/>
      </c>
      <c r="O29" s="55" t="str">
        <f t="shared" si="2"/>
        <v/>
      </c>
      <c r="P29" s="55" t="str">
        <f t="shared" si="2"/>
        <v/>
      </c>
      <c r="Q29" s="55" t="str">
        <f t="shared" si="2"/>
        <v/>
      </c>
      <c r="R29" s="55" t="str">
        <f t="shared" si="2"/>
        <v/>
      </c>
      <c r="S29" s="61" t="str">
        <f t="shared" si="2"/>
        <v/>
      </c>
      <c r="T29" s="54" t="str">
        <f t="shared" si="2"/>
        <v/>
      </c>
      <c r="U29" s="55" t="str">
        <f t="shared" si="3"/>
        <v/>
      </c>
      <c r="V29" s="55" t="str">
        <f t="shared" si="3"/>
        <v/>
      </c>
      <c r="W29" s="55" t="str">
        <f t="shared" si="3"/>
        <v/>
      </c>
      <c r="X29" s="55" t="str">
        <f t="shared" si="3"/>
        <v/>
      </c>
      <c r="Y29" s="56" t="str">
        <f t="shared" si="3"/>
        <v/>
      </c>
      <c r="Z29" s="35"/>
    </row>
    <row r="30" spans="1:26" ht="18.75" customHeight="1" x14ac:dyDescent="0.15">
      <c r="A30" s="6"/>
      <c r="B30" s="12"/>
      <c r="C30" s="95"/>
      <c r="D30" s="35"/>
      <c r="E30" s="50" t="str">
        <f>IF(ISBLANK(D30)=TRUE,"",VLOOKUP(D30,支払人!B:C,2,FALSE))</f>
        <v/>
      </c>
      <c r="F30" s="11"/>
      <c r="G30" s="95"/>
      <c r="H30" s="54" t="str">
        <f t="shared" si="2"/>
        <v/>
      </c>
      <c r="I30" s="55" t="str">
        <f t="shared" si="2"/>
        <v/>
      </c>
      <c r="J30" s="55" t="str">
        <f t="shared" si="2"/>
        <v/>
      </c>
      <c r="K30" s="55" t="str">
        <f t="shared" si="2"/>
        <v/>
      </c>
      <c r="L30" s="55" t="str">
        <f t="shared" si="2"/>
        <v/>
      </c>
      <c r="M30" s="55" t="str">
        <f t="shared" si="2"/>
        <v/>
      </c>
      <c r="N30" s="55" t="str">
        <f t="shared" si="2"/>
        <v/>
      </c>
      <c r="O30" s="55" t="str">
        <f t="shared" si="2"/>
        <v/>
      </c>
      <c r="P30" s="55" t="str">
        <f t="shared" si="2"/>
        <v/>
      </c>
      <c r="Q30" s="55" t="str">
        <f t="shared" si="2"/>
        <v/>
      </c>
      <c r="R30" s="55" t="str">
        <f t="shared" si="2"/>
        <v/>
      </c>
      <c r="S30" s="61" t="str">
        <f t="shared" si="2"/>
        <v/>
      </c>
      <c r="T30" s="54" t="str">
        <f t="shared" si="2"/>
        <v/>
      </c>
      <c r="U30" s="55" t="str">
        <f t="shared" si="3"/>
        <v/>
      </c>
      <c r="V30" s="55" t="str">
        <f t="shared" si="3"/>
        <v/>
      </c>
      <c r="W30" s="55" t="str">
        <f t="shared" si="3"/>
        <v/>
      </c>
      <c r="X30" s="55" t="str">
        <f t="shared" si="3"/>
        <v/>
      </c>
      <c r="Y30" s="56" t="str">
        <f t="shared" si="3"/>
        <v/>
      </c>
      <c r="Z30" s="35"/>
    </row>
    <row r="31" spans="1:26" ht="18.75" customHeight="1" x14ac:dyDescent="0.15">
      <c r="A31" s="6"/>
      <c r="B31" s="12"/>
      <c r="C31" s="95"/>
      <c r="D31" s="35"/>
      <c r="E31" s="50" t="str">
        <f>IF(ISBLANK(D31)=TRUE,"",VLOOKUP(D31,支払人!B:C,2,FALSE))</f>
        <v/>
      </c>
      <c r="F31" s="11"/>
      <c r="G31" s="95"/>
      <c r="H31" s="54" t="str">
        <f t="shared" si="2"/>
        <v/>
      </c>
      <c r="I31" s="55" t="str">
        <f t="shared" si="2"/>
        <v/>
      </c>
      <c r="J31" s="55" t="str">
        <f t="shared" si="2"/>
        <v/>
      </c>
      <c r="K31" s="55" t="str">
        <f t="shared" si="2"/>
        <v/>
      </c>
      <c r="L31" s="55" t="str">
        <f t="shared" si="2"/>
        <v/>
      </c>
      <c r="M31" s="55" t="str">
        <f t="shared" si="2"/>
        <v/>
      </c>
      <c r="N31" s="55" t="str">
        <f t="shared" si="2"/>
        <v/>
      </c>
      <c r="O31" s="55" t="str">
        <f t="shared" si="2"/>
        <v/>
      </c>
      <c r="P31" s="55" t="str">
        <f t="shared" si="2"/>
        <v/>
      </c>
      <c r="Q31" s="55" t="str">
        <f t="shared" si="2"/>
        <v/>
      </c>
      <c r="R31" s="55" t="str">
        <f t="shared" si="2"/>
        <v/>
      </c>
      <c r="S31" s="61" t="str">
        <f t="shared" si="2"/>
        <v/>
      </c>
      <c r="T31" s="54" t="str">
        <f t="shared" si="2"/>
        <v/>
      </c>
      <c r="U31" s="55" t="str">
        <f t="shared" si="3"/>
        <v/>
      </c>
      <c r="V31" s="55" t="str">
        <f t="shared" si="3"/>
        <v/>
      </c>
      <c r="W31" s="55" t="str">
        <f t="shared" si="3"/>
        <v/>
      </c>
      <c r="X31" s="55" t="str">
        <f t="shared" si="3"/>
        <v/>
      </c>
      <c r="Y31" s="56" t="str">
        <f t="shared" si="3"/>
        <v/>
      </c>
      <c r="Z31" s="35"/>
    </row>
    <row r="32" spans="1:26" ht="18.75" customHeight="1" x14ac:dyDescent="0.15">
      <c r="A32" s="6"/>
      <c r="B32" s="12"/>
      <c r="C32" s="95"/>
      <c r="D32" s="35"/>
      <c r="E32" s="50" t="str">
        <f>IF(ISBLANK(D32)=TRUE,"",VLOOKUP(D32,支払人!B:C,2,FALSE))</f>
        <v/>
      </c>
      <c r="F32" s="11"/>
      <c r="G32" s="95"/>
      <c r="H32" s="54" t="str">
        <f t="shared" si="2"/>
        <v/>
      </c>
      <c r="I32" s="55" t="str">
        <f t="shared" si="2"/>
        <v/>
      </c>
      <c r="J32" s="55" t="str">
        <f t="shared" si="2"/>
        <v/>
      </c>
      <c r="K32" s="55" t="str">
        <f t="shared" si="2"/>
        <v/>
      </c>
      <c r="L32" s="55" t="str">
        <f t="shared" si="2"/>
        <v/>
      </c>
      <c r="M32" s="55" t="str">
        <f t="shared" si="2"/>
        <v/>
      </c>
      <c r="N32" s="55" t="str">
        <f t="shared" si="2"/>
        <v/>
      </c>
      <c r="O32" s="55" t="str">
        <f t="shared" si="2"/>
        <v/>
      </c>
      <c r="P32" s="55" t="str">
        <f t="shared" si="2"/>
        <v/>
      </c>
      <c r="Q32" s="55" t="str">
        <f t="shared" si="2"/>
        <v/>
      </c>
      <c r="R32" s="55" t="str">
        <f t="shared" si="2"/>
        <v/>
      </c>
      <c r="S32" s="61" t="str">
        <f t="shared" si="2"/>
        <v/>
      </c>
      <c r="T32" s="54" t="str">
        <f t="shared" si="2"/>
        <v/>
      </c>
      <c r="U32" s="55" t="str">
        <f t="shared" si="3"/>
        <v/>
      </c>
      <c r="V32" s="55" t="str">
        <f t="shared" si="3"/>
        <v/>
      </c>
      <c r="W32" s="55" t="str">
        <f t="shared" si="3"/>
        <v/>
      </c>
      <c r="X32" s="55" t="str">
        <f t="shared" si="3"/>
        <v/>
      </c>
      <c r="Y32" s="56" t="str">
        <f t="shared" si="3"/>
        <v/>
      </c>
      <c r="Z32" s="35"/>
    </row>
    <row r="33" spans="1:26" ht="18.75" customHeight="1" x14ac:dyDescent="0.15">
      <c r="A33" s="6"/>
      <c r="B33" s="12"/>
      <c r="C33" s="95"/>
      <c r="D33" s="35"/>
      <c r="E33" s="50" t="str">
        <f>IF(ISBLANK(D33)=TRUE,"",VLOOKUP(D33,支払人!B:C,2,FALSE))</f>
        <v/>
      </c>
      <c r="F33" s="11"/>
      <c r="G33" s="95"/>
      <c r="H33" s="54" t="str">
        <f t="shared" si="2"/>
        <v/>
      </c>
      <c r="I33" s="55" t="str">
        <f t="shared" si="2"/>
        <v/>
      </c>
      <c r="J33" s="55" t="str">
        <f t="shared" si="2"/>
        <v/>
      </c>
      <c r="K33" s="55" t="str">
        <f t="shared" si="2"/>
        <v/>
      </c>
      <c r="L33" s="55" t="str">
        <f t="shared" si="2"/>
        <v/>
      </c>
      <c r="M33" s="55" t="str">
        <f t="shared" si="2"/>
        <v/>
      </c>
      <c r="N33" s="55" t="str">
        <f t="shared" si="2"/>
        <v/>
      </c>
      <c r="O33" s="55" t="str">
        <f t="shared" si="2"/>
        <v/>
      </c>
      <c r="P33" s="55" t="str">
        <f t="shared" si="2"/>
        <v/>
      </c>
      <c r="Q33" s="55" t="str">
        <f t="shared" si="2"/>
        <v/>
      </c>
      <c r="R33" s="55" t="str">
        <f t="shared" si="2"/>
        <v/>
      </c>
      <c r="S33" s="61" t="str">
        <f t="shared" si="2"/>
        <v/>
      </c>
      <c r="T33" s="54" t="str">
        <f t="shared" si="2"/>
        <v/>
      </c>
      <c r="U33" s="55" t="str">
        <f t="shared" si="3"/>
        <v/>
      </c>
      <c r="V33" s="55" t="str">
        <f t="shared" si="3"/>
        <v/>
      </c>
      <c r="W33" s="55" t="str">
        <f t="shared" si="3"/>
        <v/>
      </c>
      <c r="X33" s="55" t="str">
        <f t="shared" si="3"/>
        <v/>
      </c>
      <c r="Y33" s="56" t="str">
        <f t="shared" si="3"/>
        <v/>
      </c>
      <c r="Z33" s="35"/>
    </row>
    <row r="34" spans="1:26" ht="18.75" customHeight="1" x14ac:dyDescent="0.15">
      <c r="A34" s="6"/>
      <c r="B34" s="12"/>
      <c r="C34" s="95"/>
      <c r="D34" s="35"/>
      <c r="E34" s="50" t="str">
        <f>IF(ISBLANK(D34)=TRUE,"",VLOOKUP(D34,支払人!B:C,2,FALSE))</f>
        <v/>
      </c>
      <c r="F34" s="11"/>
      <c r="G34" s="95"/>
      <c r="H34" s="57" t="str">
        <f t="shared" si="2"/>
        <v/>
      </c>
      <c r="I34" s="58" t="str">
        <f t="shared" si="2"/>
        <v/>
      </c>
      <c r="J34" s="58" t="str">
        <f t="shared" si="2"/>
        <v/>
      </c>
      <c r="K34" s="58" t="str">
        <f t="shared" si="2"/>
        <v/>
      </c>
      <c r="L34" s="58" t="str">
        <f t="shared" si="2"/>
        <v/>
      </c>
      <c r="M34" s="58" t="str">
        <f t="shared" si="2"/>
        <v/>
      </c>
      <c r="N34" s="58" t="str">
        <f t="shared" si="2"/>
        <v/>
      </c>
      <c r="O34" s="58" t="str">
        <f t="shared" si="2"/>
        <v/>
      </c>
      <c r="P34" s="58" t="str">
        <f t="shared" si="2"/>
        <v/>
      </c>
      <c r="Q34" s="58" t="str">
        <f t="shared" si="2"/>
        <v/>
      </c>
      <c r="R34" s="58" t="str">
        <f t="shared" si="2"/>
        <v/>
      </c>
      <c r="S34" s="62" t="str">
        <f t="shared" si="2"/>
        <v/>
      </c>
      <c r="T34" s="57" t="str">
        <f t="shared" si="2"/>
        <v/>
      </c>
      <c r="U34" s="58" t="str">
        <f t="shared" si="3"/>
        <v/>
      </c>
      <c r="V34" s="58" t="str">
        <f t="shared" si="3"/>
        <v/>
      </c>
      <c r="W34" s="58" t="str">
        <f t="shared" si="3"/>
        <v/>
      </c>
      <c r="X34" s="58" t="str">
        <f t="shared" si="3"/>
        <v/>
      </c>
      <c r="Y34" s="59" t="str">
        <f t="shared" si="3"/>
        <v/>
      </c>
      <c r="Z34" s="35"/>
    </row>
    <row r="35" spans="1:26" ht="21" customHeight="1" x14ac:dyDescent="0.15">
      <c r="A35" s="27"/>
      <c r="B35" s="28"/>
      <c r="C35" s="28"/>
      <c r="D35" s="28"/>
      <c r="E35" s="28"/>
      <c r="F35" s="28"/>
      <c r="G35" s="28" t="s">
        <v>10</v>
      </c>
      <c r="H35" s="36">
        <f t="shared" ref="H35:Y35" si="4">SUM(H5:H34)</f>
        <v>0</v>
      </c>
      <c r="I35" s="37">
        <f t="shared" si="4"/>
        <v>0</v>
      </c>
      <c r="J35" s="37">
        <f t="shared" si="4"/>
        <v>0</v>
      </c>
      <c r="K35" s="37">
        <f t="shared" si="4"/>
        <v>0</v>
      </c>
      <c r="L35" s="37">
        <f t="shared" si="4"/>
        <v>0</v>
      </c>
      <c r="M35" s="37">
        <f t="shared" si="4"/>
        <v>0</v>
      </c>
      <c r="N35" s="37">
        <f t="shared" si="4"/>
        <v>0</v>
      </c>
      <c r="O35" s="37">
        <f t="shared" si="4"/>
        <v>0</v>
      </c>
      <c r="P35" s="37">
        <f t="shared" si="4"/>
        <v>0</v>
      </c>
      <c r="Q35" s="37">
        <f t="shared" si="4"/>
        <v>0</v>
      </c>
      <c r="R35" s="37">
        <f t="shared" si="4"/>
        <v>0</v>
      </c>
      <c r="S35" s="38">
        <f t="shared" si="4"/>
        <v>0</v>
      </c>
      <c r="T35" s="37">
        <f t="shared" si="4"/>
        <v>0</v>
      </c>
      <c r="U35" s="37">
        <f t="shared" si="4"/>
        <v>0</v>
      </c>
      <c r="V35" s="37">
        <f t="shared" si="4"/>
        <v>0</v>
      </c>
      <c r="W35" s="37">
        <f t="shared" si="4"/>
        <v>0</v>
      </c>
      <c r="X35" s="37">
        <f t="shared" si="4"/>
        <v>0</v>
      </c>
      <c r="Y35" s="38">
        <f t="shared" si="4"/>
        <v>0</v>
      </c>
      <c r="Z35" s="39">
        <f>SUM(H35:S35)</f>
        <v>0</v>
      </c>
    </row>
  </sheetData>
  <autoFilter ref="A3:Z4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1">
    <mergeCell ref="Z3:Z4"/>
    <mergeCell ref="F3:F4"/>
    <mergeCell ref="G3:G4"/>
    <mergeCell ref="H3:S3"/>
    <mergeCell ref="A1:B1"/>
    <mergeCell ref="A3:A4"/>
    <mergeCell ref="B3:B4"/>
    <mergeCell ref="C3:C4"/>
    <mergeCell ref="D3:D4"/>
    <mergeCell ref="E3:E4"/>
    <mergeCell ref="T3:Y3"/>
  </mergeCells>
  <phoneticPr fontId="2"/>
  <dataValidations count="1">
    <dataValidation type="list" allowBlank="1" showInputMessage="1" showErrorMessage="1" sqref="B5:B34">
      <formula1>"売上,加工収入"</formula1>
    </dataValidation>
  </dataValidations>
  <pageMargins left="0.39370078740157483" right="0.39370078740157483" top="0.39370078740157483" bottom="0.74803149606299213" header="0.31496062992125984" footer="0.31496062992125984"/>
  <pageSetup paperSize="9" scale="66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支払人!$B$4:$B$103</xm:f>
          </x14:formula1>
          <xm:sqref>D5:D34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zoomScaleNormal="100" workbookViewId="0">
      <selection sqref="A1:B1"/>
    </sheetView>
  </sheetViews>
  <sheetFormatPr defaultRowHeight="13.5" x14ac:dyDescent="0.15"/>
  <cols>
    <col min="1" max="1" width="4.75" customWidth="1"/>
    <col min="4" max="4" width="21.75" customWidth="1"/>
    <col min="5" max="5" width="17.375" customWidth="1"/>
    <col min="6" max="6" width="9.625" customWidth="1"/>
    <col min="8" max="25" width="9.625" customWidth="1"/>
    <col min="26" max="26" width="16.5" customWidth="1"/>
  </cols>
  <sheetData>
    <row r="1" spans="1:26" ht="17.25" x14ac:dyDescent="0.15">
      <c r="A1" s="131">
        <f>年間!M5</f>
        <v>43497</v>
      </c>
      <c r="B1" s="131"/>
      <c r="C1" s="19" t="s">
        <v>9</v>
      </c>
      <c r="I1" s="20"/>
    </row>
    <row r="3" spans="1:26" ht="15" customHeight="1" x14ac:dyDescent="0.15">
      <c r="A3" s="122" t="s">
        <v>4</v>
      </c>
      <c r="B3" s="122" t="s">
        <v>5</v>
      </c>
      <c r="C3" s="122" t="s">
        <v>1</v>
      </c>
      <c r="D3" s="122" t="s">
        <v>0</v>
      </c>
      <c r="E3" s="122" t="s">
        <v>2</v>
      </c>
      <c r="F3" s="122" t="s">
        <v>7</v>
      </c>
      <c r="G3" s="124" t="s">
        <v>6</v>
      </c>
      <c r="H3" s="126" t="s">
        <v>18</v>
      </c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/>
      <c r="T3" s="126" t="s">
        <v>19</v>
      </c>
      <c r="U3" s="127"/>
      <c r="V3" s="127"/>
      <c r="W3" s="127"/>
      <c r="X3" s="127"/>
      <c r="Y3" s="128"/>
      <c r="Z3" s="129" t="s">
        <v>8</v>
      </c>
    </row>
    <row r="4" spans="1:26" ht="15" customHeight="1" x14ac:dyDescent="0.15">
      <c r="A4" s="123"/>
      <c r="B4" s="123"/>
      <c r="C4" s="123"/>
      <c r="D4" s="123"/>
      <c r="E4" s="123"/>
      <c r="F4" s="123"/>
      <c r="G4" s="125"/>
      <c r="H4" s="88">
        <f>年間!F1</f>
        <v>43220</v>
      </c>
      <c r="I4" s="89">
        <f>DATE(YEAR($H$4),MONTH($H$4)+1,1)</f>
        <v>43221</v>
      </c>
      <c r="J4" s="89">
        <f>DATE(YEAR($H$4),MONTH($H$4)+2,1)</f>
        <v>43252</v>
      </c>
      <c r="K4" s="89">
        <f>DATE(YEAR($H$4),MONTH($H$4)+3,1)</f>
        <v>43282</v>
      </c>
      <c r="L4" s="89">
        <f>DATE(YEAR($H$4),MONTH($H$4)+4,1)</f>
        <v>43313</v>
      </c>
      <c r="M4" s="89">
        <f>DATE(YEAR($H$4),MONTH($H$4)+5,1)</f>
        <v>43344</v>
      </c>
      <c r="N4" s="89">
        <f>DATE(YEAR($H$4),MONTH($H$4)+6,1)</f>
        <v>43374</v>
      </c>
      <c r="O4" s="89">
        <f>DATE(YEAR($H$4),MONTH($H$4)+7,1)</f>
        <v>43405</v>
      </c>
      <c r="P4" s="89">
        <f>DATE(YEAR($H$4),MONTH($H$4)+8,1)</f>
        <v>43435</v>
      </c>
      <c r="Q4" s="89">
        <f>DATE(YEAR($H$4),MONTH($H$4)+9,1)</f>
        <v>43466</v>
      </c>
      <c r="R4" s="89">
        <f>DATE(YEAR($H$4),MONTH($H$4)+10,1)</f>
        <v>43497</v>
      </c>
      <c r="S4" s="92">
        <f>DATE(YEAR($H$4),MONTH($H$4)+11,1)</f>
        <v>43525</v>
      </c>
      <c r="T4" s="88">
        <f>DATE(YEAR($H$4),MONTH($H$4)+12,1)</f>
        <v>43556</v>
      </c>
      <c r="U4" s="91">
        <f>DATE(YEAR($H$4),MONTH($H$4)+13,1)</f>
        <v>43586</v>
      </c>
      <c r="V4" s="91">
        <f>DATE(YEAR($H$4),MONTH($H$4)+14,1)</f>
        <v>43617</v>
      </c>
      <c r="W4" s="91">
        <f>DATE(YEAR($H$4),MONTH($H$4)+15,1)</f>
        <v>43647</v>
      </c>
      <c r="X4" s="91">
        <f>DATE(YEAR($H$4),MONTH($H$4)+16,1)</f>
        <v>43678</v>
      </c>
      <c r="Y4" s="93">
        <f>DATE(YEAR($H$4),MONTH($H$4)+17,1)</f>
        <v>43709</v>
      </c>
      <c r="Z4" s="130"/>
    </row>
    <row r="5" spans="1:26" ht="18.75" customHeight="1" x14ac:dyDescent="0.15">
      <c r="A5" s="5"/>
      <c r="B5" s="12"/>
      <c r="C5" s="94"/>
      <c r="D5" s="34"/>
      <c r="E5" s="49" t="str">
        <f>IF(ISBLANK(D5)=TRUE,"",VLOOKUP(D5,支払人!B:C,2,FALSE))</f>
        <v/>
      </c>
      <c r="F5" s="10"/>
      <c r="G5" s="94"/>
      <c r="H5" s="51" t="str">
        <f t="shared" ref="H5:T20" si="0">IF(ISBLANK($G5)=FALSE,IF(AND(YEAR($G5)=YEAR(H$4),MONTH($G5)=MONTH(H$4)),$F5,""),"")</f>
        <v/>
      </c>
      <c r="I5" s="52" t="str">
        <f t="shared" si="0"/>
        <v/>
      </c>
      <c r="J5" s="52" t="str">
        <f t="shared" si="0"/>
        <v/>
      </c>
      <c r="K5" s="52" t="str">
        <f t="shared" si="0"/>
        <v/>
      </c>
      <c r="L5" s="52" t="str">
        <f t="shared" si="0"/>
        <v/>
      </c>
      <c r="M5" s="52" t="str">
        <f t="shared" si="0"/>
        <v/>
      </c>
      <c r="N5" s="52" t="str">
        <f t="shared" si="0"/>
        <v/>
      </c>
      <c r="O5" s="52" t="str">
        <f t="shared" si="0"/>
        <v/>
      </c>
      <c r="P5" s="52" t="str">
        <f t="shared" si="0"/>
        <v/>
      </c>
      <c r="Q5" s="52" t="str">
        <f t="shared" si="0"/>
        <v/>
      </c>
      <c r="R5" s="52" t="str">
        <f t="shared" si="0"/>
        <v/>
      </c>
      <c r="S5" s="60" t="str">
        <f t="shared" si="0"/>
        <v/>
      </c>
      <c r="T5" s="51" t="str">
        <f>IF(ISBLANK($G5)=FALSE,IF(AND(YEAR($G5)=YEAR(T$4),MONTH($G5)=MONTH(T$4)),$F5,""),"")</f>
        <v/>
      </c>
      <c r="U5" s="52" t="str">
        <f t="shared" ref="U5:Y20" si="1">IF(ISBLANK($G5)=FALSE,IF(AND(YEAR($G5)=YEAR(U$4),MONTH($G5)=MONTH(U$4)),$F5,""),"")</f>
        <v/>
      </c>
      <c r="V5" s="52" t="str">
        <f t="shared" si="1"/>
        <v/>
      </c>
      <c r="W5" s="52" t="str">
        <f t="shared" si="1"/>
        <v/>
      </c>
      <c r="X5" s="52" t="str">
        <f t="shared" si="1"/>
        <v/>
      </c>
      <c r="Y5" s="53" t="str">
        <f t="shared" si="1"/>
        <v/>
      </c>
      <c r="Z5" s="34"/>
    </row>
    <row r="6" spans="1:26" ht="18.75" customHeight="1" x14ac:dyDescent="0.15">
      <c r="A6" s="6"/>
      <c r="B6" s="12"/>
      <c r="C6" s="95"/>
      <c r="D6" s="35"/>
      <c r="E6" s="50" t="str">
        <f>IF(ISBLANK(D6)=TRUE,"",VLOOKUP(D6,支払人!B:C,2,FALSE))</f>
        <v/>
      </c>
      <c r="F6" s="11"/>
      <c r="G6" s="95"/>
      <c r="H6" s="54" t="str">
        <f t="shared" si="0"/>
        <v/>
      </c>
      <c r="I6" s="55" t="str">
        <f t="shared" si="0"/>
        <v/>
      </c>
      <c r="J6" s="55" t="str">
        <f t="shared" si="0"/>
        <v/>
      </c>
      <c r="K6" s="55" t="str">
        <f t="shared" si="0"/>
        <v/>
      </c>
      <c r="L6" s="55" t="str">
        <f t="shared" si="0"/>
        <v/>
      </c>
      <c r="M6" s="55" t="str">
        <f t="shared" si="0"/>
        <v/>
      </c>
      <c r="N6" s="55" t="str">
        <f t="shared" si="0"/>
        <v/>
      </c>
      <c r="O6" s="55" t="str">
        <f t="shared" si="0"/>
        <v/>
      </c>
      <c r="P6" s="55" t="str">
        <f t="shared" si="0"/>
        <v/>
      </c>
      <c r="Q6" s="55" t="str">
        <f t="shared" si="0"/>
        <v/>
      </c>
      <c r="R6" s="55" t="str">
        <f t="shared" si="0"/>
        <v/>
      </c>
      <c r="S6" s="61" t="str">
        <f t="shared" si="0"/>
        <v/>
      </c>
      <c r="T6" s="54" t="str">
        <f t="shared" si="0"/>
        <v/>
      </c>
      <c r="U6" s="55" t="str">
        <f t="shared" si="1"/>
        <v/>
      </c>
      <c r="V6" s="55" t="str">
        <f t="shared" si="1"/>
        <v/>
      </c>
      <c r="W6" s="55" t="str">
        <f t="shared" si="1"/>
        <v/>
      </c>
      <c r="X6" s="55" t="str">
        <f t="shared" si="1"/>
        <v/>
      </c>
      <c r="Y6" s="56" t="str">
        <f t="shared" si="1"/>
        <v/>
      </c>
      <c r="Z6" s="35"/>
    </row>
    <row r="7" spans="1:26" ht="18.75" customHeight="1" x14ac:dyDescent="0.15">
      <c r="A7" s="6"/>
      <c r="B7" s="12"/>
      <c r="C7" s="95"/>
      <c r="D7" s="35"/>
      <c r="E7" s="50" t="str">
        <f>IF(ISBLANK(D7)=TRUE,"",VLOOKUP(D7,支払人!B:C,2,FALSE))</f>
        <v/>
      </c>
      <c r="F7" s="11"/>
      <c r="G7" s="95"/>
      <c r="H7" s="54" t="str">
        <f t="shared" si="0"/>
        <v/>
      </c>
      <c r="I7" s="55" t="str">
        <f t="shared" si="0"/>
        <v/>
      </c>
      <c r="J7" s="55" t="str">
        <f t="shared" si="0"/>
        <v/>
      </c>
      <c r="K7" s="55" t="str">
        <f t="shared" si="0"/>
        <v/>
      </c>
      <c r="L7" s="55" t="str">
        <f t="shared" si="0"/>
        <v/>
      </c>
      <c r="M7" s="55" t="str">
        <f t="shared" si="0"/>
        <v/>
      </c>
      <c r="N7" s="55" t="str">
        <f t="shared" si="0"/>
        <v/>
      </c>
      <c r="O7" s="55" t="str">
        <f t="shared" si="0"/>
        <v/>
      </c>
      <c r="P7" s="55" t="str">
        <f t="shared" si="0"/>
        <v/>
      </c>
      <c r="Q7" s="55" t="str">
        <f t="shared" si="0"/>
        <v/>
      </c>
      <c r="R7" s="55" t="str">
        <f t="shared" si="0"/>
        <v/>
      </c>
      <c r="S7" s="61" t="str">
        <f t="shared" si="0"/>
        <v/>
      </c>
      <c r="T7" s="54" t="str">
        <f t="shared" si="0"/>
        <v/>
      </c>
      <c r="U7" s="55" t="str">
        <f t="shared" si="1"/>
        <v/>
      </c>
      <c r="V7" s="55" t="str">
        <f t="shared" si="1"/>
        <v/>
      </c>
      <c r="W7" s="55" t="str">
        <f t="shared" si="1"/>
        <v/>
      </c>
      <c r="X7" s="55" t="str">
        <f t="shared" si="1"/>
        <v/>
      </c>
      <c r="Y7" s="56" t="str">
        <f t="shared" si="1"/>
        <v/>
      </c>
      <c r="Z7" s="35"/>
    </row>
    <row r="8" spans="1:26" ht="18.75" customHeight="1" x14ac:dyDescent="0.15">
      <c r="A8" s="6"/>
      <c r="B8" s="12"/>
      <c r="C8" s="95"/>
      <c r="D8" s="35"/>
      <c r="E8" s="50" t="str">
        <f>IF(ISBLANK(D8)=TRUE,"",VLOOKUP(D8,支払人!B:C,2,FALSE))</f>
        <v/>
      </c>
      <c r="F8" s="11"/>
      <c r="G8" s="95"/>
      <c r="H8" s="54" t="str">
        <f t="shared" si="0"/>
        <v/>
      </c>
      <c r="I8" s="55" t="str">
        <f t="shared" si="0"/>
        <v/>
      </c>
      <c r="J8" s="55" t="str">
        <f t="shared" si="0"/>
        <v/>
      </c>
      <c r="K8" s="55" t="str">
        <f t="shared" si="0"/>
        <v/>
      </c>
      <c r="L8" s="55" t="str">
        <f t="shared" si="0"/>
        <v/>
      </c>
      <c r="M8" s="55" t="str">
        <f t="shared" si="0"/>
        <v/>
      </c>
      <c r="N8" s="55" t="str">
        <f t="shared" si="0"/>
        <v/>
      </c>
      <c r="O8" s="55" t="str">
        <f t="shared" si="0"/>
        <v/>
      </c>
      <c r="P8" s="55" t="str">
        <f t="shared" si="0"/>
        <v/>
      </c>
      <c r="Q8" s="55" t="str">
        <f t="shared" si="0"/>
        <v/>
      </c>
      <c r="R8" s="55" t="str">
        <f t="shared" si="0"/>
        <v/>
      </c>
      <c r="S8" s="61" t="str">
        <f t="shared" si="0"/>
        <v/>
      </c>
      <c r="T8" s="54" t="str">
        <f t="shared" si="0"/>
        <v/>
      </c>
      <c r="U8" s="55" t="str">
        <f t="shared" si="1"/>
        <v/>
      </c>
      <c r="V8" s="55" t="str">
        <f t="shared" si="1"/>
        <v/>
      </c>
      <c r="W8" s="55" t="str">
        <f t="shared" si="1"/>
        <v/>
      </c>
      <c r="X8" s="55" t="str">
        <f t="shared" si="1"/>
        <v/>
      </c>
      <c r="Y8" s="56" t="str">
        <f t="shared" si="1"/>
        <v/>
      </c>
      <c r="Z8" s="35"/>
    </row>
    <row r="9" spans="1:26" ht="18.75" customHeight="1" x14ac:dyDescent="0.15">
      <c r="A9" s="6"/>
      <c r="B9" s="12"/>
      <c r="C9" s="95"/>
      <c r="D9" s="35"/>
      <c r="E9" s="50" t="str">
        <f>IF(ISBLANK(D9)=TRUE,"",VLOOKUP(D9,支払人!B:C,2,FALSE))</f>
        <v/>
      </c>
      <c r="F9" s="11"/>
      <c r="G9" s="95"/>
      <c r="H9" s="54" t="str">
        <f t="shared" si="0"/>
        <v/>
      </c>
      <c r="I9" s="55" t="str">
        <f t="shared" si="0"/>
        <v/>
      </c>
      <c r="J9" s="55" t="str">
        <f t="shared" si="0"/>
        <v/>
      </c>
      <c r="K9" s="55" t="str">
        <f t="shared" si="0"/>
        <v/>
      </c>
      <c r="L9" s="55" t="str">
        <f t="shared" si="0"/>
        <v/>
      </c>
      <c r="M9" s="55" t="str">
        <f t="shared" si="0"/>
        <v/>
      </c>
      <c r="N9" s="55" t="str">
        <f t="shared" si="0"/>
        <v/>
      </c>
      <c r="O9" s="55" t="str">
        <f t="shared" si="0"/>
        <v/>
      </c>
      <c r="P9" s="55" t="str">
        <f t="shared" si="0"/>
        <v/>
      </c>
      <c r="Q9" s="55" t="str">
        <f t="shared" si="0"/>
        <v/>
      </c>
      <c r="R9" s="55" t="str">
        <f t="shared" si="0"/>
        <v/>
      </c>
      <c r="S9" s="61" t="str">
        <f t="shared" si="0"/>
        <v/>
      </c>
      <c r="T9" s="54" t="str">
        <f t="shared" si="0"/>
        <v/>
      </c>
      <c r="U9" s="55" t="str">
        <f t="shared" si="1"/>
        <v/>
      </c>
      <c r="V9" s="55" t="str">
        <f t="shared" si="1"/>
        <v/>
      </c>
      <c r="W9" s="55" t="str">
        <f t="shared" si="1"/>
        <v/>
      </c>
      <c r="X9" s="55" t="str">
        <f t="shared" si="1"/>
        <v/>
      </c>
      <c r="Y9" s="56" t="str">
        <f t="shared" si="1"/>
        <v/>
      </c>
      <c r="Z9" s="35"/>
    </row>
    <row r="10" spans="1:26" ht="18.75" customHeight="1" x14ac:dyDescent="0.15">
      <c r="A10" s="6"/>
      <c r="B10" s="12"/>
      <c r="C10" s="95"/>
      <c r="D10" s="35"/>
      <c r="E10" s="50" t="str">
        <f>IF(ISBLANK(D10)=TRUE,"",VLOOKUP(D10,支払人!B:C,2,FALSE))</f>
        <v/>
      </c>
      <c r="F10" s="11"/>
      <c r="G10" s="95"/>
      <c r="H10" s="54" t="str">
        <f t="shared" si="0"/>
        <v/>
      </c>
      <c r="I10" s="55" t="str">
        <f t="shared" si="0"/>
        <v/>
      </c>
      <c r="J10" s="55" t="str">
        <f t="shared" si="0"/>
        <v/>
      </c>
      <c r="K10" s="55" t="str">
        <f t="shared" si="0"/>
        <v/>
      </c>
      <c r="L10" s="55" t="str">
        <f t="shared" si="0"/>
        <v/>
      </c>
      <c r="M10" s="55" t="str">
        <f t="shared" si="0"/>
        <v/>
      </c>
      <c r="N10" s="55" t="str">
        <f t="shared" si="0"/>
        <v/>
      </c>
      <c r="O10" s="55" t="str">
        <f t="shared" si="0"/>
        <v/>
      </c>
      <c r="P10" s="55" t="str">
        <f t="shared" si="0"/>
        <v/>
      </c>
      <c r="Q10" s="55" t="str">
        <f t="shared" si="0"/>
        <v/>
      </c>
      <c r="R10" s="55" t="str">
        <f t="shared" si="0"/>
        <v/>
      </c>
      <c r="S10" s="61" t="str">
        <f t="shared" si="0"/>
        <v/>
      </c>
      <c r="T10" s="54" t="str">
        <f t="shared" si="0"/>
        <v/>
      </c>
      <c r="U10" s="55" t="str">
        <f t="shared" si="1"/>
        <v/>
      </c>
      <c r="V10" s="55" t="str">
        <f t="shared" si="1"/>
        <v/>
      </c>
      <c r="W10" s="55" t="str">
        <f t="shared" si="1"/>
        <v/>
      </c>
      <c r="X10" s="55" t="str">
        <f t="shared" si="1"/>
        <v/>
      </c>
      <c r="Y10" s="56" t="str">
        <f t="shared" si="1"/>
        <v/>
      </c>
      <c r="Z10" s="35"/>
    </row>
    <row r="11" spans="1:26" ht="18.75" customHeight="1" x14ac:dyDescent="0.15">
      <c r="A11" s="6"/>
      <c r="B11" s="12"/>
      <c r="C11" s="95"/>
      <c r="D11" s="35"/>
      <c r="E11" s="50" t="str">
        <f>IF(ISBLANK(D11)=TRUE,"",VLOOKUP(D11,支払人!B:C,2,FALSE))</f>
        <v/>
      </c>
      <c r="F11" s="11"/>
      <c r="G11" s="95"/>
      <c r="H11" s="54" t="str">
        <f t="shared" si="0"/>
        <v/>
      </c>
      <c r="I11" s="55" t="str">
        <f t="shared" si="0"/>
        <v/>
      </c>
      <c r="J11" s="55" t="str">
        <f t="shared" si="0"/>
        <v/>
      </c>
      <c r="K11" s="55" t="str">
        <f t="shared" si="0"/>
        <v/>
      </c>
      <c r="L11" s="55" t="str">
        <f t="shared" si="0"/>
        <v/>
      </c>
      <c r="M11" s="55" t="str">
        <f t="shared" si="0"/>
        <v/>
      </c>
      <c r="N11" s="55" t="str">
        <f t="shared" si="0"/>
        <v/>
      </c>
      <c r="O11" s="55" t="str">
        <f t="shared" si="0"/>
        <v/>
      </c>
      <c r="P11" s="55" t="str">
        <f t="shared" si="0"/>
        <v/>
      </c>
      <c r="Q11" s="55" t="str">
        <f t="shared" si="0"/>
        <v/>
      </c>
      <c r="R11" s="55" t="str">
        <f t="shared" si="0"/>
        <v/>
      </c>
      <c r="S11" s="61" t="str">
        <f t="shared" si="0"/>
        <v/>
      </c>
      <c r="T11" s="54" t="str">
        <f t="shared" si="0"/>
        <v/>
      </c>
      <c r="U11" s="55" t="str">
        <f t="shared" si="1"/>
        <v/>
      </c>
      <c r="V11" s="55" t="str">
        <f t="shared" si="1"/>
        <v/>
      </c>
      <c r="W11" s="55" t="str">
        <f t="shared" si="1"/>
        <v/>
      </c>
      <c r="X11" s="55" t="str">
        <f t="shared" si="1"/>
        <v/>
      </c>
      <c r="Y11" s="56" t="str">
        <f t="shared" si="1"/>
        <v/>
      </c>
      <c r="Z11" s="35"/>
    </row>
    <row r="12" spans="1:26" ht="18.75" customHeight="1" x14ac:dyDescent="0.15">
      <c r="A12" s="6"/>
      <c r="B12" s="12"/>
      <c r="C12" s="95"/>
      <c r="D12" s="35"/>
      <c r="E12" s="50" t="str">
        <f>IF(ISBLANK(D12)=TRUE,"",VLOOKUP(D12,支払人!B:C,2,FALSE))</f>
        <v/>
      </c>
      <c r="F12" s="11"/>
      <c r="G12" s="95"/>
      <c r="H12" s="54" t="str">
        <f t="shared" si="0"/>
        <v/>
      </c>
      <c r="I12" s="55" t="str">
        <f t="shared" si="0"/>
        <v/>
      </c>
      <c r="J12" s="55" t="str">
        <f t="shared" si="0"/>
        <v/>
      </c>
      <c r="K12" s="55" t="str">
        <f t="shared" si="0"/>
        <v/>
      </c>
      <c r="L12" s="55" t="str">
        <f t="shared" si="0"/>
        <v/>
      </c>
      <c r="M12" s="55" t="str">
        <f t="shared" si="0"/>
        <v/>
      </c>
      <c r="N12" s="55" t="str">
        <f t="shared" si="0"/>
        <v/>
      </c>
      <c r="O12" s="55" t="str">
        <f t="shared" si="0"/>
        <v/>
      </c>
      <c r="P12" s="55" t="str">
        <f t="shared" si="0"/>
        <v/>
      </c>
      <c r="Q12" s="55" t="str">
        <f t="shared" si="0"/>
        <v/>
      </c>
      <c r="R12" s="55" t="str">
        <f t="shared" si="0"/>
        <v/>
      </c>
      <c r="S12" s="61" t="str">
        <f t="shared" si="0"/>
        <v/>
      </c>
      <c r="T12" s="54" t="str">
        <f t="shared" si="0"/>
        <v/>
      </c>
      <c r="U12" s="55" t="str">
        <f t="shared" si="1"/>
        <v/>
      </c>
      <c r="V12" s="55" t="str">
        <f t="shared" si="1"/>
        <v/>
      </c>
      <c r="W12" s="55" t="str">
        <f t="shared" si="1"/>
        <v/>
      </c>
      <c r="X12" s="55" t="str">
        <f t="shared" si="1"/>
        <v/>
      </c>
      <c r="Y12" s="56" t="str">
        <f t="shared" si="1"/>
        <v/>
      </c>
      <c r="Z12" s="35"/>
    </row>
    <row r="13" spans="1:26" ht="18.75" customHeight="1" x14ac:dyDescent="0.15">
      <c r="A13" s="6"/>
      <c r="B13" s="12"/>
      <c r="C13" s="95"/>
      <c r="D13" s="35"/>
      <c r="E13" s="50" t="str">
        <f>IF(ISBLANK(D13)=TRUE,"",VLOOKUP(D13,支払人!B:C,2,FALSE))</f>
        <v/>
      </c>
      <c r="F13" s="11"/>
      <c r="G13" s="95"/>
      <c r="H13" s="54" t="str">
        <f t="shared" si="0"/>
        <v/>
      </c>
      <c r="I13" s="55" t="str">
        <f t="shared" si="0"/>
        <v/>
      </c>
      <c r="J13" s="55" t="str">
        <f t="shared" si="0"/>
        <v/>
      </c>
      <c r="K13" s="55" t="str">
        <f t="shared" si="0"/>
        <v/>
      </c>
      <c r="L13" s="55" t="str">
        <f t="shared" si="0"/>
        <v/>
      </c>
      <c r="M13" s="55" t="str">
        <f t="shared" si="0"/>
        <v/>
      </c>
      <c r="N13" s="55" t="str">
        <f t="shared" si="0"/>
        <v/>
      </c>
      <c r="O13" s="55" t="str">
        <f t="shared" si="0"/>
        <v/>
      </c>
      <c r="P13" s="55" t="str">
        <f t="shared" si="0"/>
        <v/>
      </c>
      <c r="Q13" s="55" t="str">
        <f t="shared" si="0"/>
        <v/>
      </c>
      <c r="R13" s="55" t="str">
        <f t="shared" si="0"/>
        <v/>
      </c>
      <c r="S13" s="61" t="str">
        <f t="shared" si="0"/>
        <v/>
      </c>
      <c r="T13" s="54" t="str">
        <f t="shared" si="0"/>
        <v/>
      </c>
      <c r="U13" s="55" t="str">
        <f t="shared" si="1"/>
        <v/>
      </c>
      <c r="V13" s="55" t="str">
        <f t="shared" si="1"/>
        <v/>
      </c>
      <c r="W13" s="55" t="str">
        <f t="shared" si="1"/>
        <v/>
      </c>
      <c r="X13" s="55" t="str">
        <f t="shared" si="1"/>
        <v/>
      </c>
      <c r="Y13" s="56" t="str">
        <f t="shared" si="1"/>
        <v/>
      </c>
      <c r="Z13" s="35"/>
    </row>
    <row r="14" spans="1:26" ht="18.75" customHeight="1" x14ac:dyDescent="0.15">
      <c r="A14" s="6"/>
      <c r="B14" s="12"/>
      <c r="C14" s="95"/>
      <c r="D14" s="35"/>
      <c r="E14" s="50" t="str">
        <f>IF(ISBLANK(D14)=TRUE,"",VLOOKUP(D14,支払人!B:C,2,FALSE))</f>
        <v/>
      </c>
      <c r="F14" s="11"/>
      <c r="G14" s="95"/>
      <c r="H14" s="54" t="str">
        <f t="shared" si="0"/>
        <v/>
      </c>
      <c r="I14" s="55" t="str">
        <f t="shared" si="0"/>
        <v/>
      </c>
      <c r="J14" s="55" t="str">
        <f t="shared" si="0"/>
        <v/>
      </c>
      <c r="K14" s="55" t="str">
        <f t="shared" si="0"/>
        <v/>
      </c>
      <c r="L14" s="55" t="str">
        <f t="shared" si="0"/>
        <v/>
      </c>
      <c r="M14" s="55" t="str">
        <f t="shared" si="0"/>
        <v/>
      </c>
      <c r="N14" s="55" t="str">
        <f t="shared" si="0"/>
        <v/>
      </c>
      <c r="O14" s="55" t="str">
        <f t="shared" si="0"/>
        <v/>
      </c>
      <c r="P14" s="55" t="str">
        <f t="shared" si="0"/>
        <v/>
      </c>
      <c r="Q14" s="55" t="str">
        <f t="shared" si="0"/>
        <v/>
      </c>
      <c r="R14" s="55" t="str">
        <f t="shared" si="0"/>
        <v/>
      </c>
      <c r="S14" s="61" t="str">
        <f t="shared" si="0"/>
        <v/>
      </c>
      <c r="T14" s="54" t="str">
        <f t="shared" si="0"/>
        <v/>
      </c>
      <c r="U14" s="55" t="str">
        <f t="shared" si="1"/>
        <v/>
      </c>
      <c r="V14" s="55" t="str">
        <f t="shared" si="1"/>
        <v/>
      </c>
      <c r="W14" s="55" t="str">
        <f t="shared" si="1"/>
        <v/>
      </c>
      <c r="X14" s="55" t="str">
        <f t="shared" si="1"/>
        <v/>
      </c>
      <c r="Y14" s="56" t="str">
        <f t="shared" si="1"/>
        <v/>
      </c>
      <c r="Z14" s="35"/>
    </row>
    <row r="15" spans="1:26" ht="18.75" customHeight="1" x14ac:dyDescent="0.15">
      <c r="A15" s="6"/>
      <c r="B15" s="12"/>
      <c r="C15" s="95"/>
      <c r="D15" s="35"/>
      <c r="E15" s="50" t="str">
        <f>IF(ISBLANK(D15)=TRUE,"",VLOOKUP(D15,支払人!B:C,2,FALSE))</f>
        <v/>
      </c>
      <c r="F15" s="11"/>
      <c r="G15" s="95"/>
      <c r="H15" s="54" t="str">
        <f t="shared" si="0"/>
        <v/>
      </c>
      <c r="I15" s="55" t="str">
        <f t="shared" si="0"/>
        <v/>
      </c>
      <c r="J15" s="55" t="str">
        <f t="shared" si="0"/>
        <v/>
      </c>
      <c r="K15" s="55" t="str">
        <f t="shared" si="0"/>
        <v/>
      </c>
      <c r="L15" s="55" t="str">
        <f t="shared" si="0"/>
        <v/>
      </c>
      <c r="M15" s="55" t="str">
        <f t="shared" si="0"/>
        <v/>
      </c>
      <c r="N15" s="55" t="str">
        <f t="shared" si="0"/>
        <v/>
      </c>
      <c r="O15" s="55" t="str">
        <f t="shared" si="0"/>
        <v/>
      </c>
      <c r="P15" s="55" t="str">
        <f t="shared" si="0"/>
        <v/>
      </c>
      <c r="Q15" s="55" t="str">
        <f t="shared" si="0"/>
        <v/>
      </c>
      <c r="R15" s="55" t="str">
        <f t="shared" si="0"/>
        <v/>
      </c>
      <c r="S15" s="61" t="str">
        <f t="shared" si="0"/>
        <v/>
      </c>
      <c r="T15" s="54" t="str">
        <f t="shared" si="0"/>
        <v/>
      </c>
      <c r="U15" s="55" t="str">
        <f t="shared" si="1"/>
        <v/>
      </c>
      <c r="V15" s="55" t="str">
        <f t="shared" si="1"/>
        <v/>
      </c>
      <c r="W15" s="55" t="str">
        <f t="shared" si="1"/>
        <v/>
      </c>
      <c r="X15" s="55" t="str">
        <f t="shared" si="1"/>
        <v/>
      </c>
      <c r="Y15" s="56" t="str">
        <f t="shared" si="1"/>
        <v/>
      </c>
      <c r="Z15" s="35"/>
    </row>
    <row r="16" spans="1:26" ht="18.75" customHeight="1" x14ac:dyDescent="0.15">
      <c r="A16" s="6"/>
      <c r="B16" s="12"/>
      <c r="C16" s="95"/>
      <c r="D16" s="35"/>
      <c r="E16" s="50" t="str">
        <f>IF(ISBLANK(D16)=TRUE,"",VLOOKUP(D16,支払人!B:C,2,FALSE))</f>
        <v/>
      </c>
      <c r="F16" s="11"/>
      <c r="G16" s="95"/>
      <c r="H16" s="54" t="str">
        <f t="shared" si="0"/>
        <v/>
      </c>
      <c r="I16" s="55" t="str">
        <f t="shared" si="0"/>
        <v/>
      </c>
      <c r="J16" s="55" t="str">
        <f t="shared" si="0"/>
        <v/>
      </c>
      <c r="K16" s="55" t="str">
        <f t="shared" si="0"/>
        <v/>
      </c>
      <c r="L16" s="55" t="str">
        <f t="shared" si="0"/>
        <v/>
      </c>
      <c r="M16" s="55" t="str">
        <f t="shared" si="0"/>
        <v/>
      </c>
      <c r="N16" s="55" t="str">
        <f t="shared" si="0"/>
        <v/>
      </c>
      <c r="O16" s="55" t="str">
        <f t="shared" si="0"/>
        <v/>
      </c>
      <c r="P16" s="55" t="str">
        <f t="shared" si="0"/>
        <v/>
      </c>
      <c r="Q16" s="55" t="str">
        <f t="shared" si="0"/>
        <v/>
      </c>
      <c r="R16" s="55" t="str">
        <f t="shared" si="0"/>
        <v/>
      </c>
      <c r="S16" s="61" t="str">
        <f t="shared" si="0"/>
        <v/>
      </c>
      <c r="T16" s="54" t="str">
        <f t="shared" si="0"/>
        <v/>
      </c>
      <c r="U16" s="55" t="str">
        <f t="shared" si="1"/>
        <v/>
      </c>
      <c r="V16" s="55" t="str">
        <f t="shared" si="1"/>
        <v/>
      </c>
      <c r="W16" s="55" t="str">
        <f t="shared" si="1"/>
        <v/>
      </c>
      <c r="X16" s="55" t="str">
        <f t="shared" si="1"/>
        <v/>
      </c>
      <c r="Y16" s="56" t="str">
        <f t="shared" si="1"/>
        <v/>
      </c>
      <c r="Z16" s="35"/>
    </row>
    <row r="17" spans="1:26" ht="18.75" customHeight="1" x14ac:dyDescent="0.15">
      <c r="A17" s="6"/>
      <c r="B17" s="12"/>
      <c r="C17" s="95"/>
      <c r="D17" s="35"/>
      <c r="E17" s="50" t="str">
        <f>IF(ISBLANK(D17)=TRUE,"",VLOOKUP(D17,支払人!B:C,2,FALSE))</f>
        <v/>
      </c>
      <c r="F17" s="11"/>
      <c r="G17" s="95"/>
      <c r="H17" s="54" t="str">
        <f t="shared" si="0"/>
        <v/>
      </c>
      <c r="I17" s="55" t="str">
        <f t="shared" si="0"/>
        <v/>
      </c>
      <c r="J17" s="55" t="str">
        <f t="shared" si="0"/>
        <v/>
      </c>
      <c r="K17" s="55" t="str">
        <f t="shared" si="0"/>
        <v/>
      </c>
      <c r="L17" s="55" t="str">
        <f t="shared" si="0"/>
        <v/>
      </c>
      <c r="M17" s="55" t="str">
        <f t="shared" si="0"/>
        <v/>
      </c>
      <c r="N17" s="55" t="str">
        <f t="shared" si="0"/>
        <v/>
      </c>
      <c r="O17" s="55" t="str">
        <f t="shared" si="0"/>
        <v/>
      </c>
      <c r="P17" s="55" t="str">
        <f t="shared" si="0"/>
        <v/>
      </c>
      <c r="Q17" s="55" t="str">
        <f t="shared" si="0"/>
        <v/>
      </c>
      <c r="R17" s="55" t="str">
        <f t="shared" si="0"/>
        <v/>
      </c>
      <c r="S17" s="61" t="str">
        <f t="shared" si="0"/>
        <v/>
      </c>
      <c r="T17" s="54" t="str">
        <f t="shared" si="0"/>
        <v/>
      </c>
      <c r="U17" s="55" t="str">
        <f t="shared" si="1"/>
        <v/>
      </c>
      <c r="V17" s="55" t="str">
        <f t="shared" si="1"/>
        <v/>
      </c>
      <c r="W17" s="55" t="str">
        <f t="shared" si="1"/>
        <v/>
      </c>
      <c r="X17" s="55" t="str">
        <f t="shared" si="1"/>
        <v/>
      </c>
      <c r="Y17" s="56" t="str">
        <f t="shared" si="1"/>
        <v/>
      </c>
      <c r="Z17" s="35"/>
    </row>
    <row r="18" spans="1:26" ht="18.75" customHeight="1" x14ac:dyDescent="0.15">
      <c r="A18" s="6"/>
      <c r="B18" s="12"/>
      <c r="C18" s="95"/>
      <c r="D18" s="35"/>
      <c r="E18" s="50" t="str">
        <f>IF(ISBLANK(D18)=TRUE,"",VLOOKUP(D18,支払人!B:C,2,FALSE))</f>
        <v/>
      </c>
      <c r="F18" s="11"/>
      <c r="G18" s="95"/>
      <c r="H18" s="54" t="str">
        <f t="shared" si="0"/>
        <v/>
      </c>
      <c r="I18" s="55" t="str">
        <f t="shared" si="0"/>
        <v/>
      </c>
      <c r="J18" s="55" t="str">
        <f t="shared" si="0"/>
        <v/>
      </c>
      <c r="K18" s="55" t="str">
        <f t="shared" si="0"/>
        <v/>
      </c>
      <c r="L18" s="55" t="str">
        <f t="shared" si="0"/>
        <v/>
      </c>
      <c r="M18" s="55" t="str">
        <f t="shared" si="0"/>
        <v/>
      </c>
      <c r="N18" s="55" t="str">
        <f t="shared" si="0"/>
        <v/>
      </c>
      <c r="O18" s="55" t="str">
        <f t="shared" si="0"/>
        <v/>
      </c>
      <c r="P18" s="55" t="str">
        <f t="shared" si="0"/>
        <v/>
      </c>
      <c r="Q18" s="55" t="str">
        <f t="shared" si="0"/>
        <v/>
      </c>
      <c r="R18" s="55" t="str">
        <f t="shared" si="0"/>
        <v/>
      </c>
      <c r="S18" s="61" t="str">
        <f t="shared" si="0"/>
        <v/>
      </c>
      <c r="T18" s="54" t="str">
        <f t="shared" si="0"/>
        <v/>
      </c>
      <c r="U18" s="55" t="str">
        <f t="shared" si="1"/>
        <v/>
      </c>
      <c r="V18" s="55" t="str">
        <f t="shared" si="1"/>
        <v/>
      </c>
      <c r="W18" s="55" t="str">
        <f t="shared" si="1"/>
        <v/>
      </c>
      <c r="X18" s="55" t="str">
        <f t="shared" si="1"/>
        <v/>
      </c>
      <c r="Y18" s="56" t="str">
        <f t="shared" si="1"/>
        <v/>
      </c>
      <c r="Z18" s="35"/>
    </row>
    <row r="19" spans="1:26" ht="18.75" customHeight="1" x14ac:dyDescent="0.15">
      <c r="A19" s="6"/>
      <c r="B19" s="12"/>
      <c r="C19" s="95"/>
      <c r="D19" s="35"/>
      <c r="E19" s="50" t="str">
        <f>IF(ISBLANK(D19)=TRUE,"",VLOOKUP(D19,支払人!B:C,2,FALSE))</f>
        <v/>
      </c>
      <c r="F19" s="11"/>
      <c r="G19" s="95"/>
      <c r="H19" s="54" t="str">
        <f t="shared" si="0"/>
        <v/>
      </c>
      <c r="I19" s="55" t="str">
        <f t="shared" si="0"/>
        <v/>
      </c>
      <c r="J19" s="55" t="str">
        <f t="shared" si="0"/>
        <v/>
      </c>
      <c r="K19" s="55" t="str">
        <f t="shared" si="0"/>
        <v/>
      </c>
      <c r="L19" s="55" t="str">
        <f t="shared" si="0"/>
        <v/>
      </c>
      <c r="M19" s="55" t="str">
        <f t="shared" si="0"/>
        <v/>
      </c>
      <c r="N19" s="55" t="str">
        <f t="shared" si="0"/>
        <v/>
      </c>
      <c r="O19" s="55" t="str">
        <f t="shared" si="0"/>
        <v/>
      </c>
      <c r="P19" s="55" t="str">
        <f t="shared" si="0"/>
        <v/>
      </c>
      <c r="Q19" s="55" t="str">
        <f t="shared" si="0"/>
        <v/>
      </c>
      <c r="R19" s="55" t="str">
        <f t="shared" si="0"/>
        <v/>
      </c>
      <c r="S19" s="61" t="str">
        <f t="shared" si="0"/>
        <v/>
      </c>
      <c r="T19" s="54" t="str">
        <f t="shared" si="0"/>
        <v/>
      </c>
      <c r="U19" s="55" t="str">
        <f t="shared" si="1"/>
        <v/>
      </c>
      <c r="V19" s="55" t="str">
        <f t="shared" si="1"/>
        <v/>
      </c>
      <c r="W19" s="55" t="str">
        <f t="shared" si="1"/>
        <v/>
      </c>
      <c r="X19" s="55" t="str">
        <f t="shared" si="1"/>
        <v/>
      </c>
      <c r="Y19" s="56" t="str">
        <f t="shared" si="1"/>
        <v/>
      </c>
      <c r="Z19" s="35"/>
    </row>
    <row r="20" spans="1:26" ht="18.75" customHeight="1" x14ac:dyDescent="0.15">
      <c r="A20" s="6"/>
      <c r="B20" s="12"/>
      <c r="C20" s="95"/>
      <c r="D20" s="35"/>
      <c r="E20" s="50" t="str">
        <f>IF(ISBLANK(D20)=TRUE,"",VLOOKUP(D20,支払人!B:C,2,FALSE))</f>
        <v/>
      </c>
      <c r="F20" s="11"/>
      <c r="G20" s="95"/>
      <c r="H20" s="54" t="str">
        <f t="shared" si="0"/>
        <v/>
      </c>
      <c r="I20" s="55" t="str">
        <f t="shared" si="0"/>
        <v/>
      </c>
      <c r="J20" s="55" t="str">
        <f t="shared" si="0"/>
        <v/>
      </c>
      <c r="K20" s="55" t="str">
        <f t="shared" si="0"/>
        <v/>
      </c>
      <c r="L20" s="55" t="str">
        <f t="shared" si="0"/>
        <v/>
      </c>
      <c r="M20" s="55" t="str">
        <f t="shared" si="0"/>
        <v/>
      </c>
      <c r="N20" s="55" t="str">
        <f t="shared" si="0"/>
        <v/>
      </c>
      <c r="O20" s="55" t="str">
        <f t="shared" si="0"/>
        <v/>
      </c>
      <c r="P20" s="55" t="str">
        <f t="shared" si="0"/>
        <v/>
      </c>
      <c r="Q20" s="55" t="str">
        <f t="shared" si="0"/>
        <v/>
      </c>
      <c r="R20" s="55" t="str">
        <f t="shared" si="0"/>
        <v/>
      </c>
      <c r="S20" s="61" t="str">
        <f t="shared" si="0"/>
        <v/>
      </c>
      <c r="T20" s="54" t="str">
        <f t="shared" si="0"/>
        <v/>
      </c>
      <c r="U20" s="55" t="str">
        <f t="shared" si="1"/>
        <v/>
      </c>
      <c r="V20" s="55" t="str">
        <f t="shared" si="1"/>
        <v/>
      </c>
      <c r="W20" s="55" t="str">
        <f t="shared" si="1"/>
        <v/>
      </c>
      <c r="X20" s="55" t="str">
        <f t="shared" si="1"/>
        <v/>
      </c>
      <c r="Y20" s="56" t="str">
        <f t="shared" si="1"/>
        <v/>
      </c>
      <c r="Z20" s="35"/>
    </row>
    <row r="21" spans="1:26" ht="18.75" customHeight="1" x14ac:dyDescent="0.15">
      <c r="A21" s="6"/>
      <c r="B21" s="12"/>
      <c r="C21" s="95"/>
      <c r="D21" s="35"/>
      <c r="E21" s="50" t="str">
        <f>IF(ISBLANK(D21)=TRUE,"",VLOOKUP(D21,支払人!B:C,2,FALSE))</f>
        <v/>
      </c>
      <c r="F21" s="11"/>
      <c r="G21" s="95"/>
      <c r="H21" s="54" t="str">
        <f t="shared" ref="H21:W34" si="2">IF(ISBLANK($G21)=FALSE,IF(AND(YEAR($G21)=YEAR(H$4),MONTH($G21)=MONTH(H$4)),$F21,""),"")</f>
        <v/>
      </c>
      <c r="I21" s="55" t="str">
        <f t="shared" si="2"/>
        <v/>
      </c>
      <c r="J21" s="55" t="str">
        <f t="shared" si="2"/>
        <v/>
      </c>
      <c r="K21" s="55" t="str">
        <f t="shared" si="2"/>
        <v/>
      </c>
      <c r="L21" s="55" t="str">
        <f t="shared" si="2"/>
        <v/>
      </c>
      <c r="M21" s="55" t="str">
        <f t="shared" si="2"/>
        <v/>
      </c>
      <c r="N21" s="55" t="str">
        <f t="shared" si="2"/>
        <v/>
      </c>
      <c r="O21" s="55" t="str">
        <f t="shared" si="2"/>
        <v/>
      </c>
      <c r="P21" s="55" t="str">
        <f t="shared" si="2"/>
        <v/>
      </c>
      <c r="Q21" s="55" t="str">
        <f t="shared" si="2"/>
        <v/>
      </c>
      <c r="R21" s="55" t="str">
        <f t="shared" si="2"/>
        <v/>
      </c>
      <c r="S21" s="61" t="str">
        <f t="shared" si="2"/>
        <v/>
      </c>
      <c r="T21" s="54" t="str">
        <f t="shared" si="2"/>
        <v/>
      </c>
      <c r="U21" s="55" t="str">
        <f t="shared" si="2"/>
        <v/>
      </c>
      <c r="V21" s="55" t="str">
        <f t="shared" si="2"/>
        <v/>
      </c>
      <c r="W21" s="55" t="str">
        <f t="shared" si="2"/>
        <v/>
      </c>
      <c r="X21" s="55" t="str">
        <f t="shared" ref="U21:Y34" si="3">IF(ISBLANK($G21)=FALSE,IF(AND(YEAR($G21)=YEAR(X$4),MONTH($G21)=MONTH(X$4)),$F21,""),"")</f>
        <v/>
      </c>
      <c r="Y21" s="56" t="str">
        <f t="shared" si="3"/>
        <v/>
      </c>
      <c r="Z21" s="35"/>
    </row>
    <row r="22" spans="1:26" ht="18.75" customHeight="1" x14ac:dyDescent="0.15">
      <c r="A22" s="6"/>
      <c r="B22" s="12"/>
      <c r="C22" s="95"/>
      <c r="D22" s="35"/>
      <c r="E22" s="50" t="str">
        <f>IF(ISBLANK(D22)=TRUE,"",VLOOKUP(D22,支払人!B:C,2,FALSE))</f>
        <v/>
      </c>
      <c r="F22" s="11"/>
      <c r="G22" s="95"/>
      <c r="H22" s="54" t="str">
        <f t="shared" si="2"/>
        <v/>
      </c>
      <c r="I22" s="55" t="str">
        <f t="shared" si="2"/>
        <v/>
      </c>
      <c r="J22" s="55" t="str">
        <f t="shared" si="2"/>
        <v/>
      </c>
      <c r="K22" s="55" t="str">
        <f t="shared" si="2"/>
        <v/>
      </c>
      <c r="L22" s="55" t="str">
        <f t="shared" si="2"/>
        <v/>
      </c>
      <c r="M22" s="55" t="str">
        <f t="shared" si="2"/>
        <v/>
      </c>
      <c r="N22" s="55" t="str">
        <f t="shared" si="2"/>
        <v/>
      </c>
      <c r="O22" s="55" t="str">
        <f t="shared" si="2"/>
        <v/>
      </c>
      <c r="P22" s="55" t="str">
        <f t="shared" si="2"/>
        <v/>
      </c>
      <c r="Q22" s="55" t="str">
        <f t="shared" si="2"/>
        <v/>
      </c>
      <c r="R22" s="55" t="str">
        <f t="shared" si="2"/>
        <v/>
      </c>
      <c r="S22" s="61" t="str">
        <f t="shared" si="2"/>
        <v/>
      </c>
      <c r="T22" s="54" t="str">
        <f t="shared" si="2"/>
        <v/>
      </c>
      <c r="U22" s="55" t="str">
        <f t="shared" si="3"/>
        <v/>
      </c>
      <c r="V22" s="55" t="str">
        <f t="shared" si="3"/>
        <v/>
      </c>
      <c r="W22" s="55" t="str">
        <f t="shared" si="3"/>
        <v/>
      </c>
      <c r="X22" s="55" t="str">
        <f t="shared" si="3"/>
        <v/>
      </c>
      <c r="Y22" s="56" t="str">
        <f t="shared" si="3"/>
        <v/>
      </c>
      <c r="Z22" s="35"/>
    </row>
    <row r="23" spans="1:26" ht="18.75" customHeight="1" x14ac:dyDescent="0.15">
      <c r="A23" s="6"/>
      <c r="B23" s="12"/>
      <c r="C23" s="95"/>
      <c r="D23" s="35"/>
      <c r="E23" s="50" t="str">
        <f>IF(ISBLANK(D23)=TRUE,"",VLOOKUP(D23,支払人!B:C,2,FALSE))</f>
        <v/>
      </c>
      <c r="F23" s="11"/>
      <c r="G23" s="95"/>
      <c r="H23" s="54" t="str">
        <f t="shared" si="2"/>
        <v/>
      </c>
      <c r="I23" s="55" t="str">
        <f t="shared" si="2"/>
        <v/>
      </c>
      <c r="J23" s="55" t="str">
        <f t="shared" si="2"/>
        <v/>
      </c>
      <c r="K23" s="55" t="str">
        <f t="shared" si="2"/>
        <v/>
      </c>
      <c r="L23" s="55" t="str">
        <f t="shared" si="2"/>
        <v/>
      </c>
      <c r="M23" s="55" t="str">
        <f t="shared" si="2"/>
        <v/>
      </c>
      <c r="N23" s="55" t="str">
        <f t="shared" si="2"/>
        <v/>
      </c>
      <c r="O23" s="55" t="str">
        <f t="shared" si="2"/>
        <v/>
      </c>
      <c r="P23" s="55" t="str">
        <f t="shared" si="2"/>
        <v/>
      </c>
      <c r="Q23" s="55" t="str">
        <f t="shared" si="2"/>
        <v/>
      </c>
      <c r="R23" s="55" t="str">
        <f t="shared" si="2"/>
        <v/>
      </c>
      <c r="S23" s="61" t="str">
        <f t="shared" si="2"/>
        <v/>
      </c>
      <c r="T23" s="54" t="str">
        <f t="shared" si="2"/>
        <v/>
      </c>
      <c r="U23" s="55" t="str">
        <f t="shared" si="3"/>
        <v/>
      </c>
      <c r="V23" s="55" t="str">
        <f t="shared" si="3"/>
        <v/>
      </c>
      <c r="W23" s="55" t="str">
        <f t="shared" si="3"/>
        <v/>
      </c>
      <c r="X23" s="55" t="str">
        <f t="shared" si="3"/>
        <v/>
      </c>
      <c r="Y23" s="56" t="str">
        <f t="shared" si="3"/>
        <v/>
      </c>
      <c r="Z23" s="35"/>
    </row>
    <row r="24" spans="1:26" ht="18.75" customHeight="1" x14ac:dyDescent="0.15">
      <c r="A24" s="6"/>
      <c r="B24" s="12"/>
      <c r="C24" s="95"/>
      <c r="D24" s="35"/>
      <c r="E24" s="50" t="str">
        <f>IF(ISBLANK(D24)=TRUE,"",VLOOKUP(D24,支払人!B:C,2,FALSE))</f>
        <v/>
      </c>
      <c r="F24" s="11"/>
      <c r="G24" s="95"/>
      <c r="H24" s="54" t="str">
        <f t="shared" si="2"/>
        <v/>
      </c>
      <c r="I24" s="55" t="str">
        <f t="shared" si="2"/>
        <v/>
      </c>
      <c r="J24" s="55" t="str">
        <f t="shared" si="2"/>
        <v/>
      </c>
      <c r="K24" s="55" t="str">
        <f t="shared" si="2"/>
        <v/>
      </c>
      <c r="L24" s="55" t="str">
        <f t="shared" si="2"/>
        <v/>
      </c>
      <c r="M24" s="55" t="str">
        <f t="shared" si="2"/>
        <v/>
      </c>
      <c r="N24" s="55" t="str">
        <f t="shared" si="2"/>
        <v/>
      </c>
      <c r="O24" s="55" t="str">
        <f t="shared" si="2"/>
        <v/>
      </c>
      <c r="P24" s="55" t="str">
        <f t="shared" si="2"/>
        <v/>
      </c>
      <c r="Q24" s="55" t="str">
        <f t="shared" si="2"/>
        <v/>
      </c>
      <c r="R24" s="55" t="str">
        <f t="shared" si="2"/>
        <v/>
      </c>
      <c r="S24" s="61" t="str">
        <f t="shared" si="2"/>
        <v/>
      </c>
      <c r="T24" s="54" t="str">
        <f t="shared" si="2"/>
        <v/>
      </c>
      <c r="U24" s="55" t="str">
        <f t="shared" si="3"/>
        <v/>
      </c>
      <c r="V24" s="55" t="str">
        <f t="shared" si="3"/>
        <v/>
      </c>
      <c r="W24" s="55" t="str">
        <f t="shared" si="3"/>
        <v/>
      </c>
      <c r="X24" s="55" t="str">
        <f t="shared" si="3"/>
        <v/>
      </c>
      <c r="Y24" s="56" t="str">
        <f t="shared" si="3"/>
        <v/>
      </c>
      <c r="Z24" s="35"/>
    </row>
    <row r="25" spans="1:26" ht="18.75" customHeight="1" x14ac:dyDescent="0.15">
      <c r="A25" s="6"/>
      <c r="B25" s="12"/>
      <c r="C25" s="95"/>
      <c r="D25" s="35"/>
      <c r="E25" s="50" t="str">
        <f>IF(ISBLANK(D25)=TRUE,"",VLOOKUP(D25,支払人!B:C,2,FALSE))</f>
        <v/>
      </c>
      <c r="F25" s="11"/>
      <c r="G25" s="95"/>
      <c r="H25" s="54" t="str">
        <f t="shared" si="2"/>
        <v/>
      </c>
      <c r="I25" s="55" t="str">
        <f t="shared" si="2"/>
        <v/>
      </c>
      <c r="J25" s="55" t="str">
        <f t="shared" si="2"/>
        <v/>
      </c>
      <c r="K25" s="55" t="str">
        <f t="shared" si="2"/>
        <v/>
      </c>
      <c r="L25" s="55" t="str">
        <f t="shared" si="2"/>
        <v/>
      </c>
      <c r="M25" s="55" t="str">
        <f t="shared" si="2"/>
        <v/>
      </c>
      <c r="N25" s="55" t="str">
        <f t="shared" si="2"/>
        <v/>
      </c>
      <c r="O25" s="55" t="str">
        <f t="shared" si="2"/>
        <v/>
      </c>
      <c r="P25" s="55" t="str">
        <f t="shared" si="2"/>
        <v/>
      </c>
      <c r="Q25" s="55" t="str">
        <f t="shared" si="2"/>
        <v/>
      </c>
      <c r="R25" s="55" t="str">
        <f t="shared" si="2"/>
        <v/>
      </c>
      <c r="S25" s="61" t="str">
        <f t="shared" si="2"/>
        <v/>
      </c>
      <c r="T25" s="54" t="str">
        <f t="shared" si="2"/>
        <v/>
      </c>
      <c r="U25" s="55" t="str">
        <f t="shared" si="3"/>
        <v/>
      </c>
      <c r="V25" s="55" t="str">
        <f t="shared" si="3"/>
        <v/>
      </c>
      <c r="W25" s="55" t="str">
        <f t="shared" si="3"/>
        <v/>
      </c>
      <c r="X25" s="55" t="str">
        <f t="shared" si="3"/>
        <v/>
      </c>
      <c r="Y25" s="56" t="str">
        <f t="shared" si="3"/>
        <v/>
      </c>
      <c r="Z25" s="35"/>
    </row>
    <row r="26" spans="1:26" ht="18.75" customHeight="1" x14ac:dyDescent="0.15">
      <c r="A26" s="6"/>
      <c r="B26" s="12"/>
      <c r="C26" s="95"/>
      <c r="D26" s="35"/>
      <c r="E26" s="50" t="str">
        <f>IF(ISBLANK(D26)=TRUE,"",VLOOKUP(D26,支払人!B:C,2,FALSE))</f>
        <v/>
      </c>
      <c r="F26" s="11"/>
      <c r="G26" s="95"/>
      <c r="H26" s="54" t="str">
        <f t="shared" si="2"/>
        <v/>
      </c>
      <c r="I26" s="55" t="str">
        <f t="shared" si="2"/>
        <v/>
      </c>
      <c r="J26" s="55" t="str">
        <f t="shared" si="2"/>
        <v/>
      </c>
      <c r="K26" s="55" t="str">
        <f t="shared" si="2"/>
        <v/>
      </c>
      <c r="L26" s="55" t="str">
        <f t="shared" si="2"/>
        <v/>
      </c>
      <c r="M26" s="55" t="str">
        <f t="shared" si="2"/>
        <v/>
      </c>
      <c r="N26" s="55" t="str">
        <f t="shared" si="2"/>
        <v/>
      </c>
      <c r="O26" s="55" t="str">
        <f t="shared" si="2"/>
        <v/>
      </c>
      <c r="P26" s="55" t="str">
        <f t="shared" si="2"/>
        <v/>
      </c>
      <c r="Q26" s="55" t="str">
        <f t="shared" si="2"/>
        <v/>
      </c>
      <c r="R26" s="55" t="str">
        <f t="shared" si="2"/>
        <v/>
      </c>
      <c r="S26" s="61" t="str">
        <f t="shared" si="2"/>
        <v/>
      </c>
      <c r="T26" s="54" t="str">
        <f t="shared" si="2"/>
        <v/>
      </c>
      <c r="U26" s="55" t="str">
        <f t="shared" si="3"/>
        <v/>
      </c>
      <c r="V26" s="55" t="str">
        <f t="shared" si="3"/>
        <v/>
      </c>
      <c r="W26" s="55" t="str">
        <f t="shared" si="3"/>
        <v/>
      </c>
      <c r="X26" s="55" t="str">
        <f t="shared" si="3"/>
        <v/>
      </c>
      <c r="Y26" s="56" t="str">
        <f t="shared" si="3"/>
        <v/>
      </c>
      <c r="Z26" s="35"/>
    </row>
    <row r="27" spans="1:26" ht="18.75" customHeight="1" x14ac:dyDescent="0.15">
      <c r="A27" s="6"/>
      <c r="B27" s="12"/>
      <c r="C27" s="95"/>
      <c r="D27" s="35"/>
      <c r="E27" s="50" t="str">
        <f>IF(ISBLANK(D27)=TRUE,"",VLOOKUP(D27,支払人!B:C,2,FALSE))</f>
        <v/>
      </c>
      <c r="F27" s="11"/>
      <c r="G27" s="95"/>
      <c r="H27" s="54" t="str">
        <f t="shared" si="2"/>
        <v/>
      </c>
      <c r="I27" s="55" t="str">
        <f t="shared" si="2"/>
        <v/>
      </c>
      <c r="J27" s="55" t="str">
        <f t="shared" si="2"/>
        <v/>
      </c>
      <c r="K27" s="55" t="str">
        <f t="shared" si="2"/>
        <v/>
      </c>
      <c r="L27" s="55" t="str">
        <f t="shared" si="2"/>
        <v/>
      </c>
      <c r="M27" s="55" t="str">
        <f t="shared" si="2"/>
        <v/>
      </c>
      <c r="N27" s="55" t="str">
        <f t="shared" si="2"/>
        <v/>
      </c>
      <c r="O27" s="55" t="str">
        <f t="shared" si="2"/>
        <v/>
      </c>
      <c r="P27" s="55" t="str">
        <f t="shared" si="2"/>
        <v/>
      </c>
      <c r="Q27" s="55" t="str">
        <f t="shared" si="2"/>
        <v/>
      </c>
      <c r="R27" s="55" t="str">
        <f t="shared" si="2"/>
        <v/>
      </c>
      <c r="S27" s="61" t="str">
        <f t="shared" si="2"/>
        <v/>
      </c>
      <c r="T27" s="54" t="str">
        <f t="shared" si="2"/>
        <v/>
      </c>
      <c r="U27" s="55" t="str">
        <f t="shared" si="3"/>
        <v/>
      </c>
      <c r="V27" s="55" t="str">
        <f t="shared" si="3"/>
        <v/>
      </c>
      <c r="W27" s="55" t="str">
        <f t="shared" si="3"/>
        <v/>
      </c>
      <c r="X27" s="55" t="str">
        <f t="shared" si="3"/>
        <v/>
      </c>
      <c r="Y27" s="56" t="str">
        <f t="shared" si="3"/>
        <v/>
      </c>
      <c r="Z27" s="35"/>
    </row>
    <row r="28" spans="1:26" ht="18.75" customHeight="1" x14ac:dyDescent="0.15">
      <c r="A28" s="6"/>
      <c r="B28" s="12"/>
      <c r="C28" s="95"/>
      <c r="D28" s="35"/>
      <c r="E28" s="50" t="str">
        <f>IF(ISBLANK(D28)=TRUE,"",VLOOKUP(D28,支払人!B:C,2,FALSE))</f>
        <v/>
      </c>
      <c r="F28" s="11"/>
      <c r="G28" s="95"/>
      <c r="H28" s="54" t="str">
        <f t="shared" si="2"/>
        <v/>
      </c>
      <c r="I28" s="55" t="str">
        <f t="shared" si="2"/>
        <v/>
      </c>
      <c r="J28" s="55" t="str">
        <f t="shared" si="2"/>
        <v/>
      </c>
      <c r="K28" s="55" t="str">
        <f t="shared" si="2"/>
        <v/>
      </c>
      <c r="L28" s="55" t="str">
        <f t="shared" si="2"/>
        <v/>
      </c>
      <c r="M28" s="55" t="str">
        <f t="shared" si="2"/>
        <v/>
      </c>
      <c r="N28" s="55" t="str">
        <f t="shared" si="2"/>
        <v/>
      </c>
      <c r="O28" s="55" t="str">
        <f t="shared" si="2"/>
        <v/>
      </c>
      <c r="P28" s="55" t="str">
        <f t="shared" si="2"/>
        <v/>
      </c>
      <c r="Q28" s="55" t="str">
        <f t="shared" si="2"/>
        <v/>
      </c>
      <c r="R28" s="55" t="str">
        <f t="shared" si="2"/>
        <v/>
      </c>
      <c r="S28" s="61" t="str">
        <f t="shared" si="2"/>
        <v/>
      </c>
      <c r="T28" s="54" t="str">
        <f t="shared" si="2"/>
        <v/>
      </c>
      <c r="U28" s="55" t="str">
        <f t="shared" si="3"/>
        <v/>
      </c>
      <c r="V28" s="55" t="str">
        <f t="shared" si="3"/>
        <v/>
      </c>
      <c r="W28" s="55" t="str">
        <f t="shared" si="3"/>
        <v/>
      </c>
      <c r="X28" s="55" t="str">
        <f t="shared" si="3"/>
        <v/>
      </c>
      <c r="Y28" s="56" t="str">
        <f t="shared" si="3"/>
        <v/>
      </c>
      <c r="Z28" s="35"/>
    </row>
    <row r="29" spans="1:26" ht="18.75" customHeight="1" x14ac:dyDescent="0.15">
      <c r="A29" s="6"/>
      <c r="B29" s="12"/>
      <c r="C29" s="95"/>
      <c r="D29" s="35"/>
      <c r="E29" s="50" t="str">
        <f>IF(ISBLANK(D29)=TRUE,"",VLOOKUP(D29,支払人!B:C,2,FALSE))</f>
        <v/>
      </c>
      <c r="F29" s="11"/>
      <c r="G29" s="95"/>
      <c r="H29" s="54" t="str">
        <f t="shared" si="2"/>
        <v/>
      </c>
      <c r="I29" s="55" t="str">
        <f t="shared" si="2"/>
        <v/>
      </c>
      <c r="J29" s="55" t="str">
        <f t="shared" si="2"/>
        <v/>
      </c>
      <c r="K29" s="55" t="str">
        <f t="shared" si="2"/>
        <v/>
      </c>
      <c r="L29" s="55" t="str">
        <f t="shared" si="2"/>
        <v/>
      </c>
      <c r="M29" s="55" t="str">
        <f t="shared" si="2"/>
        <v/>
      </c>
      <c r="N29" s="55" t="str">
        <f t="shared" si="2"/>
        <v/>
      </c>
      <c r="O29" s="55" t="str">
        <f t="shared" si="2"/>
        <v/>
      </c>
      <c r="P29" s="55" t="str">
        <f t="shared" si="2"/>
        <v/>
      </c>
      <c r="Q29" s="55" t="str">
        <f t="shared" si="2"/>
        <v/>
      </c>
      <c r="R29" s="55" t="str">
        <f t="shared" si="2"/>
        <v/>
      </c>
      <c r="S29" s="61" t="str">
        <f t="shared" si="2"/>
        <v/>
      </c>
      <c r="T29" s="54" t="str">
        <f t="shared" si="2"/>
        <v/>
      </c>
      <c r="U29" s="55" t="str">
        <f t="shared" si="3"/>
        <v/>
      </c>
      <c r="V29" s="55" t="str">
        <f t="shared" si="3"/>
        <v/>
      </c>
      <c r="W29" s="55" t="str">
        <f t="shared" si="3"/>
        <v/>
      </c>
      <c r="X29" s="55" t="str">
        <f t="shared" si="3"/>
        <v/>
      </c>
      <c r="Y29" s="56" t="str">
        <f t="shared" si="3"/>
        <v/>
      </c>
      <c r="Z29" s="35"/>
    </row>
    <row r="30" spans="1:26" ht="18.75" customHeight="1" x14ac:dyDescent="0.15">
      <c r="A30" s="6"/>
      <c r="B30" s="12"/>
      <c r="C30" s="95"/>
      <c r="D30" s="35"/>
      <c r="E30" s="50" t="str">
        <f>IF(ISBLANK(D30)=TRUE,"",VLOOKUP(D30,支払人!B:C,2,FALSE))</f>
        <v/>
      </c>
      <c r="F30" s="11"/>
      <c r="G30" s="95"/>
      <c r="H30" s="54" t="str">
        <f t="shared" si="2"/>
        <v/>
      </c>
      <c r="I30" s="55" t="str">
        <f t="shared" si="2"/>
        <v/>
      </c>
      <c r="J30" s="55" t="str">
        <f t="shared" si="2"/>
        <v/>
      </c>
      <c r="K30" s="55" t="str">
        <f t="shared" si="2"/>
        <v/>
      </c>
      <c r="L30" s="55" t="str">
        <f t="shared" si="2"/>
        <v/>
      </c>
      <c r="M30" s="55" t="str">
        <f t="shared" si="2"/>
        <v/>
      </c>
      <c r="N30" s="55" t="str">
        <f t="shared" si="2"/>
        <v/>
      </c>
      <c r="O30" s="55" t="str">
        <f t="shared" si="2"/>
        <v/>
      </c>
      <c r="P30" s="55" t="str">
        <f t="shared" si="2"/>
        <v/>
      </c>
      <c r="Q30" s="55" t="str">
        <f t="shared" si="2"/>
        <v/>
      </c>
      <c r="R30" s="55" t="str">
        <f t="shared" si="2"/>
        <v/>
      </c>
      <c r="S30" s="61" t="str">
        <f t="shared" si="2"/>
        <v/>
      </c>
      <c r="T30" s="54" t="str">
        <f t="shared" si="2"/>
        <v/>
      </c>
      <c r="U30" s="55" t="str">
        <f t="shared" si="3"/>
        <v/>
      </c>
      <c r="V30" s="55" t="str">
        <f t="shared" si="3"/>
        <v/>
      </c>
      <c r="W30" s="55" t="str">
        <f t="shared" si="3"/>
        <v/>
      </c>
      <c r="X30" s="55" t="str">
        <f t="shared" si="3"/>
        <v/>
      </c>
      <c r="Y30" s="56" t="str">
        <f t="shared" si="3"/>
        <v/>
      </c>
      <c r="Z30" s="35"/>
    </row>
    <row r="31" spans="1:26" ht="18.75" customHeight="1" x14ac:dyDescent="0.15">
      <c r="A31" s="6"/>
      <c r="B31" s="12"/>
      <c r="C31" s="95"/>
      <c r="D31" s="35"/>
      <c r="E31" s="50" t="str">
        <f>IF(ISBLANK(D31)=TRUE,"",VLOOKUP(D31,支払人!B:C,2,FALSE))</f>
        <v/>
      </c>
      <c r="F31" s="11"/>
      <c r="G31" s="95"/>
      <c r="H31" s="54" t="str">
        <f t="shared" si="2"/>
        <v/>
      </c>
      <c r="I31" s="55" t="str">
        <f t="shared" si="2"/>
        <v/>
      </c>
      <c r="J31" s="55" t="str">
        <f t="shared" si="2"/>
        <v/>
      </c>
      <c r="K31" s="55" t="str">
        <f t="shared" si="2"/>
        <v/>
      </c>
      <c r="L31" s="55" t="str">
        <f t="shared" si="2"/>
        <v/>
      </c>
      <c r="M31" s="55" t="str">
        <f t="shared" si="2"/>
        <v/>
      </c>
      <c r="N31" s="55" t="str">
        <f t="shared" si="2"/>
        <v/>
      </c>
      <c r="O31" s="55" t="str">
        <f t="shared" si="2"/>
        <v/>
      </c>
      <c r="P31" s="55" t="str">
        <f t="shared" si="2"/>
        <v/>
      </c>
      <c r="Q31" s="55" t="str">
        <f t="shared" si="2"/>
        <v/>
      </c>
      <c r="R31" s="55" t="str">
        <f t="shared" si="2"/>
        <v/>
      </c>
      <c r="S31" s="61" t="str">
        <f t="shared" si="2"/>
        <v/>
      </c>
      <c r="T31" s="54" t="str">
        <f t="shared" si="2"/>
        <v/>
      </c>
      <c r="U31" s="55" t="str">
        <f t="shared" si="3"/>
        <v/>
      </c>
      <c r="V31" s="55" t="str">
        <f t="shared" si="3"/>
        <v/>
      </c>
      <c r="W31" s="55" t="str">
        <f t="shared" si="3"/>
        <v/>
      </c>
      <c r="X31" s="55" t="str">
        <f t="shared" si="3"/>
        <v/>
      </c>
      <c r="Y31" s="56" t="str">
        <f t="shared" si="3"/>
        <v/>
      </c>
      <c r="Z31" s="35"/>
    </row>
    <row r="32" spans="1:26" ht="18.75" customHeight="1" x14ac:dyDescent="0.15">
      <c r="A32" s="6"/>
      <c r="B32" s="12"/>
      <c r="C32" s="95"/>
      <c r="D32" s="35"/>
      <c r="E32" s="50" t="str">
        <f>IF(ISBLANK(D32)=TRUE,"",VLOOKUP(D32,支払人!B:C,2,FALSE))</f>
        <v/>
      </c>
      <c r="F32" s="11"/>
      <c r="G32" s="95"/>
      <c r="H32" s="54" t="str">
        <f t="shared" si="2"/>
        <v/>
      </c>
      <c r="I32" s="55" t="str">
        <f t="shared" si="2"/>
        <v/>
      </c>
      <c r="J32" s="55" t="str">
        <f t="shared" si="2"/>
        <v/>
      </c>
      <c r="K32" s="55" t="str">
        <f t="shared" si="2"/>
        <v/>
      </c>
      <c r="L32" s="55" t="str">
        <f t="shared" si="2"/>
        <v/>
      </c>
      <c r="M32" s="55" t="str">
        <f t="shared" si="2"/>
        <v/>
      </c>
      <c r="N32" s="55" t="str">
        <f t="shared" si="2"/>
        <v/>
      </c>
      <c r="O32" s="55" t="str">
        <f t="shared" si="2"/>
        <v/>
      </c>
      <c r="P32" s="55" t="str">
        <f t="shared" si="2"/>
        <v/>
      </c>
      <c r="Q32" s="55" t="str">
        <f t="shared" si="2"/>
        <v/>
      </c>
      <c r="R32" s="55" t="str">
        <f t="shared" si="2"/>
        <v/>
      </c>
      <c r="S32" s="61" t="str">
        <f t="shared" si="2"/>
        <v/>
      </c>
      <c r="T32" s="54" t="str">
        <f t="shared" si="2"/>
        <v/>
      </c>
      <c r="U32" s="55" t="str">
        <f t="shared" si="3"/>
        <v/>
      </c>
      <c r="V32" s="55" t="str">
        <f t="shared" si="3"/>
        <v/>
      </c>
      <c r="W32" s="55" t="str">
        <f t="shared" si="3"/>
        <v/>
      </c>
      <c r="X32" s="55" t="str">
        <f t="shared" si="3"/>
        <v/>
      </c>
      <c r="Y32" s="56" t="str">
        <f t="shared" si="3"/>
        <v/>
      </c>
      <c r="Z32" s="35"/>
    </row>
    <row r="33" spans="1:26" ht="18.75" customHeight="1" x14ac:dyDescent="0.15">
      <c r="A33" s="6"/>
      <c r="B33" s="12"/>
      <c r="C33" s="95"/>
      <c r="D33" s="35"/>
      <c r="E33" s="50" t="str">
        <f>IF(ISBLANK(D33)=TRUE,"",VLOOKUP(D33,支払人!B:C,2,FALSE))</f>
        <v/>
      </c>
      <c r="F33" s="11"/>
      <c r="G33" s="95"/>
      <c r="H33" s="54" t="str">
        <f t="shared" si="2"/>
        <v/>
      </c>
      <c r="I33" s="55" t="str">
        <f t="shared" si="2"/>
        <v/>
      </c>
      <c r="J33" s="55" t="str">
        <f t="shared" si="2"/>
        <v/>
      </c>
      <c r="K33" s="55" t="str">
        <f t="shared" si="2"/>
        <v/>
      </c>
      <c r="L33" s="55" t="str">
        <f t="shared" si="2"/>
        <v/>
      </c>
      <c r="M33" s="55" t="str">
        <f t="shared" si="2"/>
        <v/>
      </c>
      <c r="N33" s="55" t="str">
        <f t="shared" si="2"/>
        <v/>
      </c>
      <c r="O33" s="55" t="str">
        <f t="shared" si="2"/>
        <v/>
      </c>
      <c r="P33" s="55" t="str">
        <f t="shared" si="2"/>
        <v/>
      </c>
      <c r="Q33" s="55" t="str">
        <f t="shared" si="2"/>
        <v/>
      </c>
      <c r="R33" s="55" t="str">
        <f t="shared" si="2"/>
        <v/>
      </c>
      <c r="S33" s="61" t="str">
        <f t="shared" si="2"/>
        <v/>
      </c>
      <c r="T33" s="54" t="str">
        <f t="shared" si="2"/>
        <v/>
      </c>
      <c r="U33" s="55" t="str">
        <f t="shared" si="3"/>
        <v/>
      </c>
      <c r="V33" s="55" t="str">
        <f t="shared" si="3"/>
        <v/>
      </c>
      <c r="W33" s="55" t="str">
        <f t="shared" si="3"/>
        <v/>
      </c>
      <c r="X33" s="55" t="str">
        <f t="shared" si="3"/>
        <v/>
      </c>
      <c r="Y33" s="56" t="str">
        <f t="shared" si="3"/>
        <v/>
      </c>
      <c r="Z33" s="35"/>
    </row>
    <row r="34" spans="1:26" ht="18.75" customHeight="1" x14ac:dyDescent="0.15">
      <c r="A34" s="6"/>
      <c r="B34" s="12"/>
      <c r="C34" s="95"/>
      <c r="D34" s="35"/>
      <c r="E34" s="50" t="str">
        <f>IF(ISBLANK(D34)=TRUE,"",VLOOKUP(D34,支払人!B:C,2,FALSE))</f>
        <v/>
      </c>
      <c r="F34" s="11"/>
      <c r="G34" s="95"/>
      <c r="H34" s="57" t="str">
        <f t="shared" si="2"/>
        <v/>
      </c>
      <c r="I34" s="58" t="str">
        <f t="shared" si="2"/>
        <v/>
      </c>
      <c r="J34" s="58" t="str">
        <f t="shared" si="2"/>
        <v/>
      </c>
      <c r="K34" s="58" t="str">
        <f t="shared" si="2"/>
        <v/>
      </c>
      <c r="L34" s="58" t="str">
        <f t="shared" si="2"/>
        <v/>
      </c>
      <c r="M34" s="58" t="str">
        <f t="shared" si="2"/>
        <v/>
      </c>
      <c r="N34" s="58" t="str">
        <f t="shared" si="2"/>
        <v/>
      </c>
      <c r="O34" s="58" t="str">
        <f t="shared" si="2"/>
        <v/>
      </c>
      <c r="P34" s="58" t="str">
        <f t="shared" si="2"/>
        <v/>
      </c>
      <c r="Q34" s="58" t="str">
        <f t="shared" si="2"/>
        <v/>
      </c>
      <c r="R34" s="58" t="str">
        <f t="shared" si="2"/>
        <v/>
      </c>
      <c r="S34" s="62" t="str">
        <f t="shared" si="2"/>
        <v/>
      </c>
      <c r="T34" s="57" t="str">
        <f t="shared" si="2"/>
        <v/>
      </c>
      <c r="U34" s="58" t="str">
        <f t="shared" si="3"/>
        <v/>
      </c>
      <c r="V34" s="58" t="str">
        <f t="shared" si="3"/>
        <v/>
      </c>
      <c r="W34" s="58" t="str">
        <f t="shared" si="3"/>
        <v/>
      </c>
      <c r="X34" s="58" t="str">
        <f t="shared" si="3"/>
        <v/>
      </c>
      <c r="Y34" s="59" t="str">
        <f t="shared" si="3"/>
        <v/>
      </c>
      <c r="Z34" s="35"/>
    </row>
    <row r="35" spans="1:26" ht="21" customHeight="1" x14ac:dyDescent="0.15">
      <c r="A35" s="27"/>
      <c r="B35" s="28"/>
      <c r="C35" s="28"/>
      <c r="D35" s="28"/>
      <c r="E35" s="28"/>
      <c r="F35" s="28"/>
      <c r="G35" s="28" t="s">
        <v>10</v>
      </c>
      <c r="H35" s="36">
        <f t="shared" ref="H35:Y35" si="4">SUM(H5:H34)</f>
        <v>0</v>
      </c>
      <c r="I35" s="37">
        <f t="shared" si="4"/>
        <v>0</v>
      </c>
      <c r="J35" s="37">
        <f t="shared" si="4"/>
        <v>0</v>
      </c>
      <c r="K35" s="37">
        <f t="shared" si="4"/>
        <v>0</v>
      </c>
      <c r="L35" s="37">
        <f t="shared" si="4"/>
        <v>0</v>
      </c>
      <c r="M35" s="37">
        <f t="shared" si="4"/>
        <v>0</v>
      </c>
      <c r="N35" s="37">
        <f t="shared" si="4"/>
        <v>0</v>
      </c>
      <c r="O35" s="37">
        <f t="shared" si="4"/>
        <v>0</v>
      </c>
      <c r="P35" s="37">
        <f t="shared" si="4"/>
        <v>0</v>
      </c>
      <c r="Q35" s="37">
        <f t="shared" si="4"/>
        <v>0</v>
      </c>
      <c r="R35" s="37">
        <f t="shared" si="4"/>
        <v>0</v>
      </c>
      <c r="S35" s="38">
        <f t="shared" si="4"/>
        <v>0</v>
      </c>
      <c r="T35" s="37">
        <f t="shared" si="4"/>
        <v>0</v>
      </c>
      <c r="U35" s="37">
        <f t="shared" si="4"/>
        <v>0</v>
      </c>
      <c r="V35" s="37">
        <f t="shared" si="4"/>
        <v>0</v>
      </c>
      <c r="W35" s="37">
        <f t="shared" si="4"/>
        <v>0</v>
      </c>
      <c r="X35" s="37">
        <f t="shared" si="4"/>
        <v>0</v>
      </c>
      <c r="Y35" s="38">
        <f t="shared" si="4"/>
        <v>0</v>
      </c>
      <c r="Z35" s="39">
        <f>SUM(H35:S35)</f>
        <v>0</v>
      </c>
    </row>
  </sheetData>
  <autoFilter ref="A3:Z4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1">
    <mergeCell ref="Z3:Z4"/>
    <mergeCell ref="F3:F4"/>
    <mergeCell ref="G3:G4"/>
    <mergeCell ref="H3:S3"/>
    <mergeCell ref="A1:B1"/>
    <mergeCell ref="A3:A4"/>
    <mergeCell ref="B3:B4"/>
    <mergeCell ref="C3:C4"/>
    <mergeCell ref="D3:D4"/>
    <mergeCell ref="E3:E4"/>
    <mergeCell ref="T3:Y3"/>
  </mergeCells>
  <phoneticPr fontId="2"/>
  <dataValidations count="1">
    <dataValidation type="list" allowBlank="1" showInputMessage="1" showErrorMessage="1" sqref="B5:B34">
      <formula1>"売上,加工収入"</formula1>
    </dataValidation>
  </dataValidations>
  <pageMargins left="0.39370078740157483" right="0.39370078740157483" top="0.39370078740157483" bottom="0.74803149606299213" header="0.31496062992125984" footer="0.31496062992125984"/>
  <pageSetup paperSize="9" scale="66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支払人!$B$4:$B$103</xm:f>
          </x14:formula1>
          <xm:sqref>D5:D34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zoomScaleNormal="100" workbookViewId="0">
      <selection sqref="A1:B1"/>
    </sheetView>
  </sheetViews>
  <sheetFormatPr defaultRowHeight="13.5" x14ac:dyDescent="0.15"/>
  <cols>
    <col min="1" max="1" width="4.75" customWidth="1"/>
    <col min="4" max="4" width="21.75" customWidth="1"/>
    <col min="5" max="5" width="17.375" customWidth="1"/>
    <col min="6" max="6" width="9.625" customWidth="1"/>
    <col min="8" max="25" width="9.625" customWidth="1"/>
    <col min="26" max="26" width="16.5" customWidth="1"/>
  </cols>
  <sheetData>
    <row r="1" spans="1:26" ht="17.25" x14ac:dyDescent="0.15">
      <c r="A1" s="131">
        <f>年間!N5</f>
        <v>43525</v>
      </c>
      <c r="B1" s="131"/>
      <c r="C1" s="19" t="s">
        <v>9</v>
      </c>
      <c r="I1" s="20"/>
    </row>
    <row r="3" spans="1:26" ht="15" customHeight="1" x14ac:dyDescent="0.15">
      <c r="A3" s="122" t="s">
        <v>4</v>
      </c>
      <c r="B3" s="122" t="s">
        <v>5</v>
      </c>
      <c r="C3" s="122" t="s">
        <v>1</v>
      </c>
      <c r="D3" s="122" t="s">
        <v>0</v>
      </c>
      <c r="E3" s="122" t="s">
        <v>2</v>
      </c>
      <c r="F3" s="122" t="s">
        <v>7</v>
      </c>
      <c r="G3" s="124" t="s">
        <v>6</v>
      </c>
      <c r="H3" s="126" t="s">
        <v>18</v>
      </c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/>
      <c r="T3" s="126" t="s">
        <v>19</v>
      </c>
      <c r="U3" s="127"/>
      <c r="V3" s="127"/>
      <c r="W3" s="127"/>
      <c r="X3" s="127"/>
      <c r="Y3" s="128"/>
      <c r="Z3" s="129" t="s">
        <v>8</v>
      </c>
    </row>
    <row r="4" spans="1:26" ht="15" customHeight="1" x14ac:dyDescent="0.15">
      <c r="A4" s="123"/>
      <c r="B4" s="123"/>
      <c r="C4" s="123"/>
      <c r="D4" s="123"/>
      <c r="E4" s="123"/>
      <c r="F4" s="123"/>
      <c r="G4" s="125"/>
      <c r="H4" s="88">
        <f>年間!F1</f>
        <v>43220</v>
      </c>
      <c r="I4" s="89">
        <f>DATE(YEAR($H$4),MONTH($H$4)+1,1)</f>
        <v>43221</v>
      </c>
      <c r="J4" s="89">
        <f>DATE(YEAR($H$4),MONTH($H$4)+2,1)</f>
        <v>43252</v>
      </c>
      <c r="K4" s="89">
        <f>DATE(YEAR($H$4),MONTH($H$4)+3,1)</f>
        <v>43282</v>
      </c>
      <c r="L4" s="89">
        <f>DATE(YEAR($H$4),MONTH($H$4)+4,1)</f>
        <v>43313</v>
      </c>
      <c r="M4" s="89">
        <f>DATE(YEAR($H$4),MONTH($H$4)+5,1)</f>
        <v>43344</v>
      </c>
      <c r="N4" s="89">
        <f>DATE(YEAR($H$4),MONTH($H$4)+6,1)</f>
        <v>43374</v>
      </c>
      <c r="O4" s="89">
        <f>DATE(YEAR($H$4),MONTH($H$4)+7,1)</f>
        <v>43405</v>
      </c>
      <c r="P4" s="89">
        <f>DATE(YEAR($H$4),MONTH($H$4)+8,1)</f>
        <v>43435</v>
      </c>
      <c r="Q4" s="89">
        <f>DATE(YEAR($H$4),MONTH($H$4)+9,1)</f>
        <v>43466</v>
      </c>
      <c r="R4" s="89">
        <f>DATE(YEAR($H$4),MONTH($H$4)+10,1)</f>
        <v>43497</v>
      </c>
      <c r="S4" s="92">
        <f>DATE(YEAR($H$4),MONTH($H$4)+11,1)</f>
        <v>43525</v>
      </c>
      <c r="T4" s="88">
        <f>DATE(YEAR($H$4),MONTH($H$4)+12,1)</f>
        <v>43556</v>
      </c>
      <c r="U4" s="91">
        <f>DATE(YEAR($H$4),MONTH($H$4)+13,1)</f>
        <v>43586</v>
      </c>
      <c r="V4" s="91">
        <f>DATE(YEAR($H$4),MONTH($H$4)+14,1)</f>
        <v>43617</v>
      </c>
      <c r="W4" s="91">
        <f>DATE(YEAR($H$4),MONTH($H$4)+15,1)</f>
        <v>43647</v>
      </c>
      <c r="X4" s="91">
        <f>DATE(YEAR($H$4),MONTH($H$4)+16,1)</f>
        <v>43678</v>
      </c>
      <c r="Y4" s="93">
        <f>DATE(YEAR($H$4),MONTH($H$4)+17,1)</f>
        <v>43709</v>
      </c>
      <c r="Z4" s="130"/>
    </row>
    <row r="5" spans="1:26" ht="18.75" customHeight="1" x14ac:dyDescent="0.15">
      <c r="A5" s="5"/>
      <c r="B5" s="12"/>
      <c r="C5" s="94"/>
      <c r="D5" s="34"/>
      <c r="E5" s="49" t="str">
        <f>IF(ISBLANK(D5)=TRUE,"",VLOOKUP(D5,支払人!B:C,2,FALSE))</f>
        <v/>
      </c>
      <c r="F5" s="10"/>
      <c r="G5" s="94"/>
      <c r="H5" s="51" t="str">
        <f t="shared" ref="H5:T20" si="0">IF(ISBLANK($G5)=FALSE,IF(AND(YEAR($G5)=YEAR(H$4),MONTH($G5)=MONTH(H$4)),$F5,""),"")</f>
        <v/>
      </c>
      <c r="I5" s="52" t="str">
        <f t="shared" si="0"/>
        <v/>
      </c>
      <c r="J5" s="52" t="str">
        <f t="shared" si="0"/>
        <v/>
      </c>
      <c r="K5" s="52" t="str">
        <f t="shared" si="0"/>
        <v/>
      </c>
      <c r="L5" s="52" t="str">
        <f t="shared" si="0"/>
        <v/>
      </c>
      <c r="M5" s="52" t="str">
        <f t="shared" si="0"/>
        <v/>
      </c>
      <c r="N5" s="52" t="str">
        <f t="shared" si="0"/>
        <v/>
      </c>
      <c r="O5" s="52" t="str">
        <f t="shared" si="0"/>
        <v/>
      </c>
      <c r="P5" s="52" t="str">
        <f t="shared" si="0"/>
        <v/>
      </c>
      <c r="Q5" s="52" t="str">
        <f t="shared" si="0"/>
        <v/>
      </c>
      <c r="R5" s="52" t="str">
        <f t="shared" si="0"/>
        <v/>
      </c>
      <c r="S5" s="60" t="str">
        <f t="shared" si="0"/>
        <v/>
      </c>
      <c r="T5" s="51" t="str">
        <f>IF(ISBLANK($G5)=FALSE,IF(AND(YEAR($G5)=YEAR(T$4),MONTH($G5)=MONTH(T$4)),$F5,""),"")</f>
        <v/>
      </c>
      <c r="U5" s="52" t="str">
        <f t="shared" ref="U5:Y20" si="1">IF(ISBLANK($G5)=FALSE,IF(AND(YEAR($G5)=YEAR(U$4),MONTH($G5)=MONTH(U$4)),$F5,""),"")</f>
        <v/>
      </c>
      <c r="V5" s="52" t="str">
        <f t="shared" si="1"/>
        <v/>
      </c>
      <c r="W5" s="52" t="str">
        <f t="shared" si="1"/>
        <v/>
      </c>
      <c r="X5" s="52" t="str">
        <f t="shared" si="1"/>
        <v/>
      </c>
      <c r="Y5" s="53" t="str">
        <f t="shared" si="1"/>
        <v/>
      </c>
      <c r="Z5" s="34"/>
    </row>
    <row r="6" spans="1:26" ht="18.75" customHeight="1" x14ac:dyDescent="0.15">
      <c r="A6" s="6"/>
      <c r="B6" s="12"/>
      <c r="C6" s="95"/>
      <c r="D6" s="35"/>
      <c r="E6" s="50" t="str">
        <f>IF(ISBLANK(D6)=TRUE,"",VLOOKUP(D6,支払人!B:C,2,FALSE))</f>
        <v/>
      </c>
      <c r="F6" s="11"/>
      <c r="G6" s="95"/>
      <c r="H6" s="54" t="str">
        <f t="shared" si="0"/>
        <v/>
      </c>
      <c r="I6" s="55" t="str">
        <f t="shared" si="0"/>
        <v/>
      </c>
      <c r="J6" s="55" t="str">
        <f t="shared" si="0"/>
        <v/>
      </c>
      <c r="K6" s="55" t="str">
        <f t="shared" si="0"/>
        <v/>
      </c>
      <c r="L6" s="55" t="str">
        <f t="shared" si="0"/>
        <v/>
      </c>
      <c r="M6" s="55" t="str">
        <f t="shared" si="0"/>
        <v/>
      </c>
      <c r="N6" s="55" t="str">
        <f t="shared" si="0"/>
        <v/>
      </c>
      <c r="O6" s="55" t="str">
        <f t="shared" si="0"/>
        <v/>
      </c>
      <c r="P6" s="55" t="str">
        <f t="shared" si="0"/>
        <v/>
      </c>
      <c r="Q6" s="55" t="str">
        <f t="shared" si="0"/>
        <v/>
      </c>
      <c r="R6" s="55" t="str">
        <f t="shared" si="0"/>
        <v/>
      </c>
      <c r="S6" s="61" t="str">
        <f t="shared" si="0"/>
        <v/>
      </c>
      <c r="T6" s="54" t="str">
        <f t="shared" si="0"/>
        <v/>
      </c>
      <c r="U6" s="55" t="str">
        <f t="shared" si="1"/>
        <v/>
      </c>
      <c r="V6" s="55" t="str">
        <f t="shared" si="1"/>
        <v/>
      </c>
      <c r="W6" s="55" t="str">
        <f t="shared" si="1"/>
        <v/>
      </c>
      <c r="X6" s="55" t="str">
        <f t="shared" si="1"/>
        <v/>
      </c>
      <c r="Y6" s="56" t="str">
        <f t="shared" si="1"/>
        <v/>
      </c>
      <c r="Z6" s="35"/>
    </row>
    <row r="7" spans="1:26" ht="18.75" customHeight="1" x14ac:dyDescent="0.15">
      <c r="A7" s="6"/>
      <c r="B7" s="12"/>
      <c r="C7" s="95"/>
      <c r="D7" s="35"/>
      <c r="E7" s="50" t="str">
        <f>IF(ISBLANK(D7)=TRUE,"",VLOOKUP(D7,支払人!B:C,2,FALSE))</f>
        <v/>
      </c>
      <c r="F7" s="11"/>
      <c r="G7" s="95"/>
      <c r="H7" s="54" t="str">
        <f t="shared" si="0"/>
        <v/>
      </c>
      <c r="I7" s="55" t="str">
        <f t="shared" si="0"/>
        <v/>
      </c>
      <c r="J7" s="55" t="str">
        <f t="shared" si="0"/>
        <v/>
      </c>
      <c r="K7" s="55" t="str">
        <f t="shared" si="0"/>
        <v/>
      </c>
      <c r="L7" s="55" t="str">
        <f t="shared" si="0"/>
        <v/>
      </c>
      <c r="M7" s="55" t="str">
        <f t="shared" si="0"/>
        <v/>
      </c>
      <c r="N7" s="55" t="str">
        <f t="shared" si="0"/>
        <v/>
      </c>
      <c r="O7" s="55" t="str">
        <f t="shared" si="0"/>
        <v/>
      </c>
      <c r="P7" s="55" t="str">
        <f t="shared" si="0"/>
        <v/>
      </c>
      <c r="Q7" s="55" t="str">
        <f t="shared" si="0"/>
        <v/>
      </c>
      <c r="R7" s="55" t="str">
        <f t="shared" si="0"/>
        <v/>
      </c>
      <c r="S7" s="61" t="str">
        <f t="shared" si="0"/>
        <v/>
      </c>
      <c r="T7" s="54" t="str">
        <f t="shared" si="0"/>
        <v/>
      </c>
      <c r="U7" s="55" t="str">
        <f t="shared" si="1"/>
        <v/>
      </c>
      <c r="V7" s="55" t="str">
        <f t="shared" si="1"/>
        <v/>
      </c>
      <c r="W7" s="55" t="str">
        <f t="shared" si="1"/>
        <v/>
      </c>
      <c r="X7" s="55" t="str">
        <f t="shared" si="1"/>
        <v/>
      </c>
      <c r="Y7" s="56" t="str">
        <f t="shared" si="1"/>
        <v/>
      </c>
      <c r="Z7" s="35"/>
    </row>
    <row r="8" spans="1:26" ht="18.75" customHeight="1" x14ac:dyDescent="0.15">
      <c r="A8" s="6"/>
      <c r="B8" s="12"/>
      <c r="C8" s="95"/>
      <c r="D8" s="35"/>
      <c r="E8" s="50" t="str">
        <f>IF(ISBLANK(D8)=TRUE,"",VLOOKUP(D8,支払人!B:C,2,FALSE))</f>
        <v/>
      </c>
      <c r="F8" s="11"/>
      <c r="G8" s="95"/>
      <c r="H8" s="54" t="str">
        <f t="shared" si="0"/>
        <v/>
      </c>
      <c r="I8" s="55" t="str">
        <f t="shared" si="0"/>
        <v/>
      </c>
      <c r="J8" s="55" t="str">
        <f t="shared" si="0"/>
        <v/>
      </c>
      <c r="K8" s="55" t="str">
        <f t="shared" si="0"/>
        <v/>
      </c>
      <c r="L8" s="55" t="str">
        <f t="shared" si="0"/>
        <v/>
      </c>
      <c r="M8" s="55" t="str">
        <f t="shared" si="0"/>
        <v/>
      </c>
      <c r="N8" s="55" t="str">
        <f t="shared" si="0"/>
        <v/>
      </c>
      <c r="O8" s="55" t="str">
        <f t="shared" si="0"/>
        <v/>
      </c>
      <c r="P8" s="55" t="str">
        <f t="shared" si="0"/>
        <v/>
      </c>
      <c r="Q8" s="55" t="str">
        <f t="shared" si="0"/>
        <v/>
      </c>
      <c r="R8" s="55" t="str">
        <f t="shared" si="0"/>
        <v/>
      </c>
      <c r="S8" s="61" t="str">
        <f t="shared" si="0"/>
        <v/>
      </c>
      <c r="T8" s="54" t="str">
        <f t="shared" si="0"/>
        <v/>
      </c>
      <c r="U8" s="55" t="str">
        <f t="shared" si="1"/>
        <v/>
      </c>
      <c r="V8" s="55" t="str">
        <f t="shared" si="1"/>
        <v/>
      </c>
      <c r="W8" s="55" t="str">
        <f t="shared" si="1"/>
        <v/>
      </c>
      <c r="X8" s="55" t="str">
        <f t="shared" si="1"/>
        <v/>
      </c>
      <c r="Y8" s="56" t="str">
        <f t="shared" si="1"/>
        <v/>
      </c>
      <c r="Z8" s="35"/>
    </row>
    <row r="9" spans="1:26" ht="18.75" customHeight="1" x14ac:dyDescent="0.15">
      <c r="A9" s="6"/>
      <c r="B9" s="12"/>
      <c r="C9" s="95"/>
      <c r="D9" s="35"/>
      <c r="E9" s="50" t="str">
        <f>IF(ISBLANK(D9)=TRUE,"",VLOOKUP(D9,支払人!B:C,2,FALSE))</f>
        <v/>
      </c>
      <c r="F9" s="11"/>
      <c r="G9" s="95"/>
      <c r="H9" s="54" t="str">
        <f t="shared" si="0"/>
        <v/>
      </c>
      <c r="I9" s="55" t="str">
        <f t="shared" si="0"/>
        <v/>
      </c>
      <c r="J9" s="55" t="str">
        <f t="shared" si="0"/>
        <v/>
      </c>
      <c r="K9" s="55" t="str">
        <f t="shared" si="0"/>
        <v/>
      </c>
      <c r="L9" s="55" t="str">
        <f t="shared" si="0"/>
        <v/>
      </c>
      <c r="M9" s="55" t="str">
        <f t="shared" si="0"/>
        <v/>
      </c>
      <c r="N9" s="55" t="str">
        <f t="shared" si="0"/>
        <v/>
      </c>
      <c r="O9" s="55" t="str">
        <f t="shared" si="0"/>
        <v/>
      </c>
      <c r="P9" s="55" t="str">
        <f t="shared" si="0"/>
        <v/>
      </c>
      <c r="Q9" s="55" t="str">
        <f t="shared" si="0"/>
        <v/>
      </c>
      <c r="R9" s="55" t="str">
        <f t="shared" si="0"/>
        <v/>
      </c>
      <c r="S9" s="61" t="str">
        <f t="shared" si="0"/>
        <v/>
      </c>
      <c r="T9" s="54" t="str">
        <f t="shared" si="0"/>
        <v/>
      </c>
      <c r="U9" s="55" t="str">
        <f t="shared" si="1"/>
        <v/>
      </c>
      <c r="V9" s="55" t="str">
        <f t="shared" si="1"/>
        <v/>
      </c>
      <c r="W9" s="55" t="str">
        <f t="shared" si="1"/>
        <v/>
      </c>
      <c r="X9" s="55" t="str">
        <f t="shared" si="1"/>
        <v/>
      </c>
      <c r="Y9" s="56" t="str">
        <f t="shared" si="1"/>
        <v/>
      </c>
      <c r="Z9" s="35"/>
    </row>
    <row r="10" spans="1:26" ht="18.75" customHeight="1" x14ac:dyDescent="0.15">
      <c r="A10" s="6"/>
      <c r="B10" s="12"/>
      <c r="C10" s="95"/>
      <c r="D10" s="35"/>
      <c r="E10" s="50" t="str">
        <f>IF(ISBLANK(D10)=TRUE,"",VLOOKUP(D10,支払人!B:C,2,FALSE))</f>
        <v/>
      </c>
      <c r="F10" s="11"/>
      <c r="G10" s="95"/>
      <c r="H10" s="54" t="str">
        <f t="shared" si="0"/>
        <v/>
      </c>
      <c r="I10" s="55" t="str">
        <f t="shared" si="0"/>
        <v/>
      </c>
      <c r="J10" s="55" t="str">
        <f t="shared" si="0"/>
        <v/>
      </c>
      <c r="K10" s="55" t="str">
        <f t="shared" si="0"/>
        <v/>
      </c>
      <c r="L10" s="55" t="str">
        <f t="shared" si="0"/>
        <v/>
      </c>
      <c r="M10" s="55" t="str">
        <f t="shared" si="0"/>
        <v/>
      </c>
      <c r="N10" s="55" t="str">
        <f t="shared" si="0"/>
        <v/>
      </c>
      <c r="O10" s="55" t="str">
        <f t="shared" si="0"/>
        <v/>
      </c>
      <c r="P10" s="55" t="str">
        <f t="shared" si="0"/>
        <v/>
      </c>
      <c r="Q10" s="55" t="str">
        <f t="shared" si="0"/>
        <v/>
      </c>
      <c r="R10" s="55" t="str">
        <f t="shared" si="0"/>
        <v/>
      </c>
      <c r="S10" s="61" t="str">
        <f t="shared" si="0"/>
        <v/>
      </c>
      <c r="T10" s="54" t="str">
        <f t="shared" si="0"/>
        <v/>
      </c>
      <c r="U10" s="55" t="str">
        <f t="shared" si="1"/>
        <v/>
      </c>
      <c r="V10" s="55" t="str">
        <f t="shared" si="1"/>
        <v/>
      </c>
      <c r="W10" s="55" t="str">
        <f t="shared" si="1"/>
        <v/>
      </c>
      <c r="X10" s="55" t="str">
        <f t="shared" si="1"/>
        <v/>
      </c>
      <c r="Y10" s="56" t="str">
        <f t="shared" si="1"/>
        <v/>
      </c>
      <c r="Z10" s="35"/>
    </row>
    <row r="11" spans="1:26" ht="18.75" customHeight="1" x14ac:dyDescent="0.15">
      <c r="A11" s="6"/>
      <c r="B11" s="12"/>
      <c r="C11" s="95"/>
      <c r="D11" s="35"/>
      <c r="E11" s="50" t="str">
        <f>IF(ISBLANK(D11)=TRUE,"",VLOOKUP(D11,支払人!B:C,2,FALSE))</f>
        <v/>
      </c>
      <c r="F11" s="11"/>
      <c r="G11" s="95"/>
      <c r="H11" s="54" t="str">
        <f t="shared" si="0"/>
        <v/>
      </c>
      <c r="I11" s="55" t="str">
        <f t="shared" si="0"/>
        <v/>
      </c>
      <c r="J11" s="55" t="str">
        <f t="shared" si="0"/>
        <v/>
      </c>
      <c r="K11" s="55" t="str">
        <f t="shared" si="0"/>
        <v/>
      </c>
      <c r="L11" s="55" t="str">
        <f t="shared" si="0"/>
        <v/>
      </c>
      <c r="M11" s="55" t="str">
        <f t="shared" si="0"/>
        <v/>
      </c>
      <c r="N11" s="55" t="str">
        <f t="shared" si="0"/>
        <v/>
      </c>
      <c r="O11" s="55" t="str">
        <f t="shared" si="0"/>
        <v/>
      </c>
      <c r="P11" s="55" t="str">
        <f t="shared" si="0"/>
        <v/>
      </c>
      <c r="Q11" s="55" t="str">
        <f t="shared" si="0"/>
        <v/>
      </c>
      <c r="R11" s="55" t="str">
        <f t="shared" si="0"/>
        <v/>
      </c>
      <c r="S11" s="61" t="str">
        <f t="shared" si="0"/>
        <v/>
      </c>
      <c r="T11" s="54" t="str">
        <f t="shared" si="0"/>
        <v/>
      </c>
      <c r="U11" s="55" t="str">
        <f t="shared" si="1"/>
        <v/>
      </c>
      <c r="V11" s="55" t="str">
        <f t="shared" si="1"/>
        <v/>
      </c>
      <c r="W11" s="55" t="str">
        <f t="shared" si="1"/>
        <v/>
      </c>
      <c r="X11" s="55" t="str">
        <f t="shared" si="1"/>
        <v/>
      </c>
      <c r="Y11" s="56" t="str">
        <f t="shared" si="1"/>
        <v/>
      </c>
      <c r="Z11" s="35"/>
    </row>
    <row r="12" spans="1:26" ht="18.75" customHeight="1" x14ac:dyDescent="0.15">
      <c r="A12" s="6"/>
      <c r="B12" s="12"/>
      <c r="C12" s="95"/>
      <c r="D12" s="35"/>
      <c r="E12" s="50" t="str">
        <f>IF(ISBLANK(D12)=TRUE,"",VLOOKUP(D12,支払人!B:C,2,FALSE))</f>
        <v/>
      </c>
      <c r="F12" s="11"/>
      <c r="G12" s="95"/>
      <c r="H12" s="54" t="str">
        <f t="shared" si="0"/>
        <v/>
      </c>
      <c r="I12" s="55" t="str">
        <f t="shared" si="0"/>
        <v/>
      </c>
      <c r="J12" s="55" t="str">
        <f t="shared" si="0"/>
        <v/>
      </c>
      <c r="K12" s="55" t="str">
        <f t="shared" si="0"/>
        <v/>
      </c>
      <c r="L12" s="55" t="str">
        <f t="shared" si="0"/>
        <v/>
      </c>
      <c r="M12" s="55" t="str">
        <f t="shared" si="0"/>
        <v/>
      </c>
      <c r="N12" s="55" t="str">
        <f t="shared" si="0"/>
        <v/>
      </c>
      <c r="O12" s="55" t="str">
        <f t="shared" si="0"/>
        <v/>
      </c>
      <c r="P12" s="55" t="str">
        <f t="shared" si="0"/>
        <v/>
      </c>
      <c r="Q12" s="55" t="str">
        <f t="shared" si="0"/>
        <v/>
      </c>
      <c r="R12" s="55" t="str">
        <f t="shared" si="0"/>
        <v/>
      </c>
      <c r="S12" s="61" t="str">
        <f t="shared" si="0"/>
        <v/>
      </c>
      <c r="T12" s="54" t="str">
        <f t="shared" si="0"/>
        <v/>
      </c>
      <c r="U12" s="55" t="str">
        <f t="shared" si="1"/>
        <v/>
      </c>
      <c r="V12" s="55" t="str">
        <f t="shared" si="1"/>
        <v/>
      </c>
      <c r="W12" s="55" t="str">
        <f t="shared" si="1"/>
        <v/>
      </c>
      <c r="X12" s="55" t="str">
        <f t="shared" si="1"/>
        <v/>
      </c>
      <c r="Y12" s="56" t="str">
        <f t="shared" si="1"/>
        <v/>
      </c>
      <c r="Z12" s="35"/>
    </row>
    <row r="13" spans="1:26" ht="18.75" customHeight="1" x14ac:dyDescent="0.15">
      <c r="A13" s="6"/>
      <c r="B13" s="12"/>
      <c r="C13" s="95"/>
      <c r="D13" s="35"/>
      <c r="E13" s="50" t="str">
        <f>IF(ISBLANK(D13)=TRUE,"",VLOOKUP(D13,支払人!B:C,2,FALSE))</f>
        <v/>
      </c>
      <c r="F13" s="11"/>
      <c r="G13" s="95"/>
      <c r="H13" s="54" t="str">
        <f t="shared" si="0"/>
        <v/>
      </c>
      <c r="I13" s="55" t="str">
        <f t="shared" si="0"/>
        <v/>
      </c>
      <c r="J13" s="55" t="str">
        <f t="shared" si="0"/>
        <v/>
      </c>
      <c r="K13" s="55" t="str">
        <f t="shared" si="0"/>
        <v/>
      </c>
      <c r="L13" s="55" t="str">
        <f t="shared" si="0"/>
        <v/>
      </c>
      <c r="M13" s="55" t="str">
        <f t="shared" si="0"/>
        <v/>
      </c>
      <c r="N13" s="55" t="str">
        <f t="shared" si="0"/>
        <v/>
      </c>
      <c r="O13" s="55" t="str">
        <f t="shared" si="0"/>
        <v/>
      </c>
      <c r="P13" s="55" t="str">
        <f t="shared" si="0"/>
        <v/>
      </c>
      <c r="Q13" s="55" t="str">
        <f t="shared" si="0"/>
        <v/>
      </c>
      <c r="R13" s="55" t="str">
        <f t="shared" si="0"/>
        <v/>
      </c>
      <c r="S13" s="61" t="str">
        <f t="shared" si="0"/>
        <v/>
      </c>
      <c r="T13" s="54" t="str">
        <f t="shared" si="0"/>
        <v/>
      </c>
      <c r="U13" s="55" t="str">
        <f t="shared" si="1"/>
        <v/>
      </c>
      <c r="V13" s="55" t="str">
        <f t="shared" si="1"/>
        <v/>
      </c>
      <c r="W13" s="55" t="str">
        <f t="shared" si="1"/>
        <v/>
      </c>
      <c r="X13" s="55" t="str">
        <f t="shared" si="1"/>
        <v/>
      </c>
      <c r="Y13" s="56" t="str">
        <f t="shared" si="1"/>
        <v/>
      </c>
      <c r="Z13" s="35"/>
    </row>
    <row r="14" spans="1:26" ht="18.75" customHeight="1" x14ac:dyDescent="0.15">
      <c r="A14" s="6"/>
      <c r="B14" s="12"/>
      <c r="C14" s="95"/>
      <c r="D14" s="35"/>
      <c r="E14" s="50" t="str">
        <f>IF(ISBLANK(D14)=TRUE,"",VLOOKUP(D14,支払人!B:C,2,FALSE))</f>
        <v/>
      </c>
      <c r="F14" s="11"/>
      <c r="G14" s="95"/>
      <c r="H14" s="54" t="str">
        <f t="shared" si="0"/>
        <v/>
      </c>
      <c r="I14" s="55" t="str">
        <f t="shared" si="0"/>
        <v/>
      </c>
      <c r="J14" s="55" t="str">
        <f t="shared" si="0"/>
        <v/>
      </c>
      <c r="K14" s="55" t="str">
        <f t="shared" si="0"/>
        <v/>
      </c>
      <c r="L14" s="55" t="str">
        <f t="shared" si="0"/>
        <v/>
      </c>
      <c r="M14" s="55" t="str">
        <f t="shared" si="0"/>
        <v/>
      </c>
      <c r="N14" s="55" t="str">
        <f t="shared" si="0"/>
        <v/>
      </c>
      <c r="O14" s="55" t="str">
        <f t="shared" si="0"/>
        <v/>
      </c>
      <c r="P14" s="55" t="str">
        <f t="shared" si="0"/>
        <v/>
      </c>
      <c r="Q14" s="55" t="str">
        <f t="shared" si="0"/>
        <v/>
      </c>
      <c r="R14" s="55" t="str">
        <f t="shared" si="0"/>
        <v/>
      </c>
      <c r="S14" s="61" t="str">
        <f t="shared" si="0"/>
        <v/>
      </c>
      <c r="T14" s="54" t="str">
        <f t="shared" si="0"/>
        <v/>
      </c>
      <c r="U14" s="55" t="str">
        <f t="shared" si="1"/>
        <v/>
      </c>
      <c r="V14" s="55" t="str">
        <f t="shared" si="1"/>
        <v/>
      </c>
      <c r="W14" s="55" t="str">
        <f t="shared" si="1"/>
        <v/>
      </c>
      <c r="X14" s="55" t="str">
        <f t="shared" si="1"/>
        <v/>
      </c>
      <c r="Y14" s="56" t="str">
        <f t="shared" si="1"/>
        <v/>
      </c>
      <c r="Z14" s="35"/>
    </row>
    <row r="15" spans="1:26" ht="18.75" customHeight="1" x14ac:dyDescent="0.15">
      <c r="A15" s="6"/>
      <c r="B15" s="12"/>
      <c r="C15" s="95"/>
      <c r="D15" s="35"/>
      <c r="E15" s="50" t="str">
        <f>IF(ISBLANK(D15)=TRUE,"",VLOOKUP(D15,支払人!B:C,2,FALSE))</f>
        <v/>
      </c>
      <c r="F15" s="11"/>
      <c r="G15" s="95"/>
      <c r="H15" s="54" t="str">
        <f t="shared" si="0"/>
        <v/>
      </c>
      <c r="I15" s="55" t="str">
        <f t="shared" si="0"/>
        <v/>
      </c>
      <c r="J15" s="55" t="str">
        <f t="shared" si="0"/>
        <v/>
      </c>
      <c r="K15" s="55" t="str">
        <f t="shared" si="0"/>
        <v/>
      </c>
      <c r="L15" s="55" t="str">
        <f t="shared" si="0"/>
        <v/>
      </c>
      <c r="M15" s="55" t="str">
        <f t="shared" si="0"/>
        <v/>
      </c>
      <c r="N15" s="55" t="str">
        <f t="shared" si="0"/>
        <v/>
      </c>
      <c r="O15" s="55" t="str">
        <f t="shared" si="0"/>
        <v/>
      </c>
      <c r="P15" s="55" t="str">
        <f t="shared" si="0"/>
        <v/>
      </c>
      <c r="Q15" s="55" t="str">
        <f t="shared" si="0"/>
        <v/>
      </c>
      <c r="R15" s="55" t="str">
        <f t="shared" si="0"/>
        <v/>
      </c>
      <c r="S15" s="61" t="str">
        <f t="shared" si="0"/>
        <v/>
      </c>
      <c r="T15" s="54" t="str">
        <f t="shared" si="0"/>
        <v/>
      </c>
      <c r="U15" s="55" t="str">
        <f t="shared" si="1"/>
        <v/>
      </c>
      <c r="V15" s="55" t="str">
        <f t="shared" si="1"/>
        <v/>
      </c>
      <c r="W15" s="55" t="str">
        <f t="shared" si="1"/>
        <v/>
      </c>
      <c r="X15" s="55" t="str">
        <f t="shared" si="1"/>
        <v/>
      </c>
      <c r="Y15" s="56" t="str">
        <f t="shared" si="1"/>
        <v/>
      </c>
      <c r="Z15" s="35"/>
    </row>
    <row r="16" spans="1:26" ht="18.75" customHeight="1" x14ac:dyDescent="0.15">
      <c r="A16" s="6"/>
      <c r="B16" s="12"/>
      <c r="C16" s="95"/>
      <c r="D16" s="35"/>
      <c r="E16" s="50" t="str">
        <f>IF(ISBLANK(D16)=TRUE,"",VLOOKUP(D16,支払人!B:C,2,FALSE))</f>
        <v/>
      </c>
      <c r="F16" s="11"/>
      <c r="G16" s="95"/>
      <c r="H16" s="54" t="str">
        <f t="shared" si="0"/>
        <v/>
      </c>
      <c r="I16" s="55" t="str">
        <f t="shared" si="0"/>
        <v/>
      </c>
      <c r="J16" s="55" t="str">
        <f t="shared" si="0"/>
        <v/>
      </c>
      <c r="K16" s="55" t="str">
        <f t="shared" si="0"/>
        <v/>
      </c>
      <c r="L16" s="55" t="str">
        <f t="shared" si="0"/>
        <v/>
      </c>
      <c r="M16" s="55" t="str">
        <f t="shared" si="0"/>
        <v/>
      </c>
      <c r="N16" s="55" t="str">
        <f t="shared" si="0"/>
        <v/>
      </c>
      <c r="O16" s="55" t="str">
        <f t="shared" si="0"/>
        <v/>
      </c>
      <c r="P16" s="55" t="str">
        <f t="shared" si="0"/>
        <v/>
      </c>
      <c r="Q16" s="55" t="str">
        <f t="shared" si="0"/>
        <v/>
      </c>
      <c r="R16" s="55" t="str">
        <f t="shared" si="0"/>
        <v/>
      </c>
      <c r="S16" s="61" t="str">
        <f t="shared" si="0"/>
        <v/>
      </c>
      <c r="T16" s="54" t="str">
        <f t="shared" si="0"/>
        <v/>
      </c>
      <c r="U16" s="55" t="str">
        <f t="shared" si="1"/>
        <v/>
      </c>
      <c r="V16" s="55" t="str">
        <f t="shared" si="1"/>
        <v/>
      </c>
      <c r="W16" s="55" t="str">
        <f t="shared" si="1"/>
        <v/>
      </c>
      <c r="X16" s="55" t="str">
        <f t="shared" si="1"/>
        <v/>
      </c>
      <c r="Y16" s="56" t="str">
        <f t="shared" si="1"/>
        <v/>
      </c>
      <c r="Z16" s="35"/>
    </row>
    <row r="17" spans="1:26" ht="18.75" customHeight="1" x14ac:dyDescent="0.15">
      <c r="A17" s="6"/>
      <c r="B17" s="12"/>
      <c r="C17" s="95"/>
      <c r="D17" s="35"/>
      <c r="E17" s="50" t="str">
        <f>IF(ISBLANK(D17)=TRUE,"",VLOOKUP(D17,支払人!B:C,2,FALSE))</f>
        <v/>
      </c>
      <c r="F17" s="11"/>
      <c r="G17" s="95"/>
      <c r="H17" s="54" t="str">
        <f t="shared" si="0"/>
        <v/>
      </c>
      <c r="I17" s="55" t="str">
        <f t="shared" si="0"/>
        <v/>
      </c>
      <c r="J17" s="55" t="str">
        <f t="shared" si="0"/>
        <v/>
      </c>
      <c r="K17" s="55" t="str">
        <f t="shared" si="0"/>
        <v/>
      </c>
      <c r="L17" s="55" t="str">
        <f t="shared" si="0"/>
        <v/>
      </c>
      <c r="M17" s="55" t="str">
        <f t="shared" si="0"/>
        <v/>
      </c>
      <c r="N17" s="55" t="str">
        <f t="shared" si="0"/>
        <v/>
      </c>
      <c r="O17" s="55" t="str">
        <f t="shared" si="0"/>
        <v/>
      </c>
      <c r="P17" s="55" t="str">
        <f t="shared" si="0"/>
        <v/>
      </c>
      <c r="Q17" s="55" t="str">
        <f t="shared" si="0"/>
        <v/>
      </c>
      <c r="R17" s="55" t="str">
        <f t="shared" si="0"/>
        <v/>
      </c>
      <c r="S17" s="61" t="str">
        <f t="shared" si="0"/>
        <v/>
      </c>
      <c r="T17" s="54" t="str">
        <f t="shared" si="0"/>
        <v/>
      </c>
      <c r="U17" s="55" t="str">
        <f t="shared" si="1"/>
        <v/>
      </c>
      <c r="V17" s="55" t="str">
        <f t="shared" si="1"/>
        <v/>
      </c>
      <c r="W17" s="55" t="str">
        <f t="shared" si="1"/>
        <v/>
      </c>
      <c r="X17" s="55" t="str">
        <f t="shared" si="1"/>
        <v/>
      </c>
      <c r="Y17" s="56" t="str">
        <f t="shared" si="1"/>
        <v/>
      </c>
      <c r="Z17" s="35"/>
    </row>
    <row r="18" spans="1:26" ht="18.75" customHeight="1" x14ac:dyDescent="0.15">
      <c r="A18" s="6"/>
      <c r="B18" s="12"/>
      <c r="C18" s="95"/>
      <c r="D18" s="35"/>
      <c r="E18" s="50" t="str">
        <f>IF(ISBLANK(D18)=TRUE,"",VLOOKUP(D18,支払人!B:C,2,FALSE))</f>
        <v/>
      </c>
      <c r="F18" s="11"/>
      <c r="G18" s="95"/>
      <c r="H18" s="54" t="str">
        <f t="shared" si="0"/>
        <v/>
      </c>
      <c r="I18" s="55" t="str">
        <f t="shared" si="0"/>
        <v/>
      </c>
      <c r="J18" s="55" t="str">
        <f t="shared" si="0"/>
        <v/>
      </c>
      <c r="K18" s="55" t="str">
        <f t="shared" si="0"/>
        <v/>
      </c>
      <c r="L18" s="55" t="str">
        <f t="shared" si="0"/>
        <v/>
      </c>
      <c r="M18" s="55" t="str">
        <f t="shared" si="0"/>
        <v/>
      </c>
      <c r="N18" s="55" t="str">
        <f t="shared" si="0"/>
        <v/>
      </c>
      <c r="O18" s="55" t="str">
        <f t="shared" si="0"/>
        <v/>
      </c>
      <c r="P18" s="55" t="str">
        <f t="shared" si="0"/>
        <v/>
      </c>
      <c r="Q18" s="55" t="str">
        <f t="shared" si="0"/>
        <v/>
      </c>
      <c r="R18" s="55" t="str">
        <f t="shared" si="0"/>
        <v/>
      </c>
      <c r="S18" s="61" t="str">
        <f t="shared" si="0"/>
        <v/>
      </c>
      <c r="T18" s="54" t="str">
        <f t="shared" si="0"/>
        <v/>
      </c>
      <c r="U18" s="55" t="str">
        <f t="shared" si="1"/>
        <v/>
      </c>
      <c r="V18" s="55" t="str">
        <f t="shared" si="1"/>
        <v/>
      </c>
      <c r="W18" s="55" t="str">
        <f t="shared" si="1"/>
        <v/>
      </c>
      <c r="X18" s="55" t="str">
        <f t="shared" si="1"/>
        <v/>
      </c>
      <c r="Y18" s="56" t="str">
        <f t="shared" si="1"/>
        <v/>
      </c>
      <c r="Z18" s="35"/>
    </row>
    <row r="19" spans="1:26" ht="18.75" customHeight="1" x14ac:dyDescent="0.15">
      <c r="A19" s="6"/>
      <c r="B19" s="12"/>
      <c r="C19" s="95"/>
      <c r="D19" s="35"/>
      <c r="E19" s="50" t="str">
        <f>IF(ISBLANK(D19)=TRUE,"",VLOOKUP(D19,支払人!B:C,2,FALSE))</f>
        <v/>
      </c>
      <c r="F19" s="11"/>
      <c r="G19" s="95"/>
      <c r="H19" s="54" t="str">
        <f t="shared" si="0"/>
        <v/>
      </c>
      <c r="I19" s="55" t="str">
        <f t="shared" si="0"/>
        <v/>
      </c>
      <c r="J19" s="55" t="str">
        <f t="shared" si="0"/>
        <v/>
      </c>
      <c r="K19" s="55" t="str">
        <f t="shared" si="0"/>
        <v/>
      </c>
      <c r="L19" s="55" t="str">
        <f t="shared" si="0"/>
        <v/>
      </c>
      <c r="M19" s="55" t="str">
        <f t="shared" si="0"/>
        <v/>
      </c>
      <c r="N19" s="55" t="str">
        <f t="shared" si="0"/>
        <v/>
      </c>
      <c r="O19" s="55" t="str">
        <f t="shared" si="0"/>
        <v/>
      </c>
      <c r="P19" s="55" t="str">
        <f t="shared" si="0"/>
        <v/>
      </c>
      <c r="Q19" s="55" t="str">
        <f t="shared" si="0"/>
        <v/>
      </c>
      <c r="R19" s="55" t="str">
        <f t="shared" si="0"/>
        <v/>
      </c>
      <c r="S19" s="61" t="str">
        <f t="shared" si="0"/>
        <v/>
      </c>
      <c r="T19" s="54" t="str">
        <f t="shared" si="0"/>
        <v/>
      </c>
      <c r="U19" s="55" t="str">
        <f t="shared" si="1"/>
        <v/>
      </c>
      <c r="V19" s="55" t="str">
        <f t="shared" si="1"/>
        <v/>
      </c>
      <c r="W19" s="55" t="str">
        <f t="shared" si="1"/>
        <v/>
      </c>
      <c r="X19" s="55" t="str">
        <f t="shared" si="1"/>
        <v/>
      </c>
      <c r="Y19" s="56" t="str">
        <f t="shared" si="1"/>
        <v/>
      </c>
      <c r="Z19" s="35"/>
    </row>
    <row r="20" spans="1:26" ht="18.75" customHeight="1" x14ac:dyDescent="0.15">
      <c r="A20" s="6"/>
      <c r="B20" s="12"/>
      <c r="C20" s="95"/>
      <c r="D20" s="35"/>
      <c r="E20" s="50" t="str">
        <f>IF(ISBLANK(D20)=TRUE,"",VLOOKUP(D20,支払人!B:C,2,FALSE))</f>
        <v/>
      </c>
      <c r="F20" s="11"/>
      <c r="G20" s="95"/>
      <c r="H20" s="54" t="str">
        <f t="shared" si="0"/>
        <v/>
      </c>
      <c r="I20" s="55" t="str">
        <f t="shared" si="0"/>
        <v/>
      </c>
      <c r="J20" s="55" t="str">
        <f t="shared" si="0"/>
        <v/>
      </c>
      <c r="K20" s="55" t="str">
        <f t="shared" si="0"/>
        <v/>
      </c>
      <c r="L20" s="55" t="str">
        <f t="shared" si="0"/>
        <v/>
      </c>
      <c r="M20" s="55" t="str">
        <f t="shared" si="0"/>
        <v/>
      </c>
      <c r="N20" s="55" t="str">
        <f t="shared" si="0"/>
        <v/>
      </c>
      <c r="O20" s="55" t="str">
        <f t="shared" si="0"/>
        <v/>
      </c>
      <c r="P20" s="55" t="str">
        <f t="shared" si="0"/>
        <v/>
      </c>
      <c r="Q20" s="55" t="str">
        <f t="shared" si="0"/>
        <v/>
      </c>
      <c r="R20" s="55" t="str">
        <f t="shared" si="0"/>
        <v/>
      </c>
      <c r="S20" s="61" t="str">
        <f t="shared" si="0"/>
        <v/>
      </c>
      <c r="T20" s="54" t="str">
        <f t="shared" si="0"/>
        <v/>
      </c>
      <c r="U20" s="55" t="str">
        <f t="shared" si="1"/>
        <v/>
      </c>
      <c r="V20" s="55" t="str">
        <f t="shared" si="1"/>
        <v/>
      </c>
      <c r="W20" s="55" t="str">
        <f t="shared" si="1"/>
        <v/>
      </c>
      <c r="X20" s="55" t="str">
        <f t="shared" si="1"/>
        <v/>
      </c>
      <c r="Y20" s="56" t="str">
        <f t="shared" si="1"/>
        <v/>
      </c>
      <c r="Z20" s="35"/>
    </row>
    <row r="21" spans="1:26" ht="18.75" customHeight="1" x14ac:dyDescent="0.15">
      <c r="A21" s="6"/>
      <c r="B21" s="12"/>
      <c r="C21" s="95"/>
      <c r="D21" s="35"/>
      <c r="E21" s="50" t="str">
        <f>IF(ISBLANK(D21)=TRUE,"",VLOOKUP(D21,支払人!B:C,2,FALSE))</f>
        <v/>
      </c>
      <c r="F21" s="11"/>
      <c r="G21" s="95"/>
      <c r="H21" s="54" t="str">
        <f t="shared" ref="H21:W34" si="2">IF(ISBLANK($G21)=FALSE,IF(AND(YEAR($G21)=YEAR(H$4),MONTH($G21)=MONTH(H$4)),$F21,""),"")</f>
        <v/>
      </c>
      <c r="I21" s="55" t="str">
        <f t="shared" si="2"/>
        <v/>
      </c>
      <c r="J21" s="55" t="str">
        <f t="shared" si="2"/>
        <v/>
      </c>
      <c r="K21" s="55" t="str">
        <f t="shared" si="2"/>
        <v/>
      </c>
      <c r="L21" s="55" t="str">
        <f t="shared" si="2"/>
        <v/>
      </c>
      <c r="M21" s="55" t="str">
        <f t="shared" si="2"/>
        <v/>
      </c>
      <c r="N21" s="55" t="str">
        <f t="shared" si="2"/>
        <v/>
      </c>
      <c r="O21" s="55" t="str">
        <f t="shared" si="2"/>
        <v/>
      </c>
      <c r="P21" s="55" t="str">
        <f t="shared" si="2"/>
        <v/>
      </c>
      <c r="Q21" s="55" t="str">
        <f t="shared" si="2"/>
        <v/>
      </c>
      <c r="R21" s="55" t="str">
        <f t="shared" si="2"/>
        <v/>
      </c>
      <c r="S21" s="61" t="str">
        <f t="shared" si="2"/>
        <v/>
      </c>
      <c r="T21" s="54" t="str">
        <f t="shared" si="2"/>
        <v/>
      </c>
      <c r="U21" s="55" t="str">
        <f t="shared" si="2"/>
        <v/>
      </c>
      <c r="V21" s="55" t="str">
        <f t="shared" si="2"/>
        <v/>
      </c>
      <c r="W21" s="55" t="str">
        <f t="shared" si="2"/>
        <v/>
      </c>
      <c r="X21" s="55" t="str">
        <f t="shared" ref="U21:Y34" si="3">IF(ISBLANK($G21)=FALSE,IF(AND(YEAR($G21)=YEAR(X$4),MONTH($G21)=MONTH(X$4)),$F21,""),"")</f>
        <v/>
      </c>
      <c r="Y21" s="56" t="str">
        <f t="shared" si="3"/>
        <v/>
      </c>
      <c r="Z21" s="35"/>
    </row>
    <row r="22" spans="1:26" ht="18.75" customHeight="1" x14ac:dyDescent="0.15">
      <c r="A22" s="6"/>
      <c r="B22" s="12"/>
      <c r="C22" s="95"/>
      <c r="D22" s="35"/>
      <c r="E22" s="50" t="str">
        <f>IF(ISBLANK(D22)=TRUE,"",VLOOKUP(D22,支払人!B:C,2,FALSE))</f>
        <v/>
      </c>
      <c r="F22" s="11"/>
      <c r="G22" s="95"/>
      <c r="H22" s="54" t="str">
        <f t="shared" si="2"/>
        <v/>
      </c>
      <c r="I22" s="55" t="str">
        <f t="shared" si="2"/>
        <v/>
      </c>
      <c r="J22" s="55" t="str">
        <f t="shared" si="2"/>
        <v/>
      </c>
      <c r="K22" s="55" t="str">
        <f t="shared" si="2"/>
        <v/>
      </c>
      <c r="L22" s="55" t="str">
        <f t="shared" si="2"/>
        <v/>
      </c>
      <c r="M22" s="55" t="str">
        <f t="shared" si="2"/>
        <v/>
      </c>
      <c r="N22" s="55" t="str">
        <f t="shared" si="2"/>
        <v/>
      </c>
      <c r="O22" s="55" t="str">
        <f t="shared" si="2"/>
        <v/>
      </c>
      <c r="P22" s="55" t="str">
        <f t="shared" si="2"/>
        <v/>
      </c>
      <c r="Q22" s="55" t="str">
        <f t="shared" si="2"/>
        <v/>
      </c>
      <c r="R22" s="55" t="str">
        <f t="shared" si="2"/>
        <v/>
      </c>
      <c r="S22" s="61" t="str">
        <f t="shared" si="2"/>
        <v/>
      </c>
      <c r="T22" s="54" t="str">
        <f t="shared" si="2"/>
        <v/>
      </c>
      <c r="U22" s="55" t="str">
        <f t="shared" si="3"/>
        <v/>
      </c>
      <c r="V22" s="55" t="str">
        <f t="shared" si="3"/>
        <v/>
      </c>
      <c r="W22" s="55" t="str">
        <f t="shared" si="3"/>
        <v/>
      </c>
      <c r="X22" s="55" t="str">
        <f t="shared" si="3"/>
        <v/>
      </c>
      <c r="Y22" s="56" t="str">
        <f t="shared" si="3"/>
        <v/>
      </c>
      <c r="Z22" s="35"/>
    </row>
    <row r="23" spans="1:26" ht="18.75" customHeight="1" x14ac:dyDescent="0.15">
      <c r="A23" s="6"/>
      <c r="B23" s="12"/>
      <c r="C23" s="95"/>
      <c r="D23" s="35"/>
      <c r="E23" s="50" t="str">
        <f>IF(ISBLANK(D23)=TRUE,"",VLOOKUP(D23,支払人!B:C,2,FALSE))</f>
        <v/>
      </c>
      <c r="F23" s="11"/>
      <c r="G23" s="95"/>
      <c r="H23" s="54" t="str">
        <f t="shared" si="2"/>
        <v/>
      </c>
      <c r="I23" s="55" t="str">
        <f t="shared" si="2"/>
        <v/>
      </c>
      <c r="J23" s="55" t="str">
        <f t="shared" si="2"/>
        <v/>
      </c>
      <c r="K23" s="55" t="str">
        <f t="shared" si="2"/>
        <v/>
      </c>
      <c r="L23" s="55" t="str">
        <f t="shared" si="2"/>
        <v/>
      </c>
      <c r="M23" s="55" t="str">
        <f t="shared" si="2"/>
        <v/>
      </c>
      <c r="N23" s="55" t="str">
        <f t="shared" si="2"/>
        <v/>
      </c>
      <c r="O23" s="55" t="str">
        <f t="shared" si="2"/>
        <v/>
      </c>
      <c r="P23" s="55" t="str">
        <f t="shared" si="2"/>
        <v/>
      </c>
      <c r="Q23" s="55" t="str">
        <f t="shared" si="2"/>
        <v/>
      </c>
      <c r="R23" s="55" t="str">
        <f t="shared" si="2"/>
        <v/>
      </c>
      <c r="S23" s="61" t="str">
        <f t="shared" si="2"/>
        <v/>
      </c>
      <c r="T23" s="54" t="str">
        <f t="shared" si="2"/>
        <v/>
      </c>
      <c r="U23" s="55" t="str">
        <f t="shared" si="3"/>
        <v/>
      </c>
      <c r="V23" s="55" t="str">
        <f t="shared" si="3"/>
        <v/>
      </c>
      <c r="W23" s="55" t="str">
        <f t="shared" si="3"/>
        <v/>
      </c>
      <c r="X23" s="55" t="str">
        <f t="shared" si="3"/>
        <v/>
      </c>
      <c r="Y23" s="56" t="str">
        <f t="shared" si="3"/>
        <v/>
      </c>
      <c r="Z23" s="35"/>
    </row>
    <row r="24" spans="1:26" ht="18.75" customHeight="1" x14ac:dyDescent="0.15">
      <c r="A24" s="6"/>
      <c r="B24" s="12"/>
      <c r="C24" s="95"/>
      <c r="D24" s="35"/>
      <c r="E24" s="50" t="str">
        <f>IF(ISBLANK(D24)=TRUE,"",VLOOKUP(D24,支払人!B:C,2,FALSE))</f>
        <v/>
      </c>
      <c r="F24" s="11"/>
      <c r="G24" s="95"/>
      <c r="H24" s="54" t="str">
        <f t="shared" si="2"/>
        <v/>
      </c>
      <c r="I24" s="55" t="str">
        <f t="shared" si="2"/>
        <v/>
      </c>
      <c r="J24" s="55" t="str">
        <f t="shared" si="2"/>
        <v/>
      </c>
      <c r="K24" s="55" t="str">
        <f t="shared" si="2"/>
        <v/>
      </c>
      <c r="L24" s="55" t="str">
        <f t="shared" si="2"/>
        <v/>
      </c>
      <c r="M24" s="55" t="str">
        <f t="shared" si="2"/>
        <v/>
      </c>
      <c r="N24" s="55" t="str">
        <f t="shared" si="2"/>
        <v/>
      </c>
      <c r="O24" s="55" t="str">
        <f t="shared" si="2"/>
        <v/>
      </c>
      <c r="P24" s="55" t="str">
        <f t="shared" si="2"/>
        <v/>
      </c>
      <c r="Q24" s="55" t="str">
        <f t="shared" si="2"/>
        <v/>
      </c>
      <c r="R24" s="55" t="str">
        <f t="shared" si="2"/>
        <v/>
      </c>
      <c r="S24" s="61" t="str">
        <f t="shared" si="2"/>
        <v/>
      </c>
      <c r="T24" s="54" t="str">
        <f t="shared" si="2"/>
        <v/>
      </c>
      <c r="U24" s="55" t="str">
        <f t="shared" si="3"/>
        <v/>
      </c>
      <c r="V24" s="55" t="str">
        <f t="shared" si="3"/>
        <v/>
      </c>
      <c r="W24" s="55" t="str">
        <f t="shared" si="3"/>
        <v/>
      </c>
      <c r="X24" s="55" t="str">
        <f t="shared" si="3"/>
        <v/>
      </c>
      <c r="Y24" s="56" t="str">
        <f t="shared" si="3"/>
        <v/>
      </c>
      <c r="Z24" s="35"/>
    </row>
    <row r="25" spans="1:26" ht="18.75" customHeight="1" x14ac:dyDescent="0.15">
      <c r="A25" s="6"/>
      <c r="B25" s="12"/>
      <c r="C25" s="95"/>
      <c r="D25" s="35"/>
      <c r="E25" s="50" t="str">
        <f>IF(ISBLANK(D25)=TRUE,"",VLOOKUP(D25,支払人!B:C,2,FALSE))</f>
        <v/>
      </c>
      <c r="F25" s="11"/>
      <c r="G25" s="95"/>
      <c r="H25" s="54" t="str">
        <f t="shared" si="2"/>
        <v/>
      </c>
      <c r="I25" s="55" t="str">
        <f t="shared" si="2"/>
        <v/>
      </c>
      <c r="J25" s="55" t="str">
        <f t="shared" si="2"/>
        <v/>
      </c>
      <c r="K25" s="55" t="str">
        <f t="shared" si="2"/>
        <v/>
      </c>
      <c r="L25" s="55" t="str">
        <f t="shared" si="2"/>
        <v/>
      </c>
      <c r="M25" s="55" t="str">
        <f t="shared" si="2"/>
        <v/>
      </c>
      <c r="N25" s="55" t="str">
        <f t="shared" si="2"/>
        <v/>
      </c>
      <c r="O25" s="55" t="str">
        <f t="shared" si="2"/>
        <v/>
      </c>
      <c r="P25" s="55" t="str">
        <f t="shared" si="2"/>
        <v/>
      </c>
      <c r="Q25" s="55" t="str">
        <f t="shared" si="2"/>
        <v/>
      </c>
      <c r="R25" s="55" t="str">
        <f t="shared" si="2"/>
        <v/>
      </c>
      <c r="S25" s="61" t="str">
        <f t="shared" si="2"/>
        <v/>
      </c>
      <c r="T25" s="54" t="str">
        <f t="shared" si="2"/>
        <v/>
      </c>
      <c r="U25" s="55" t="str">
        <f t="shared" si="3"/>
        <v/>
      </c>
      <c r="V25" s="55" t="str">
        <f t="shared" si="3"/>
        <v/>
      </c>
      <c r="W25" s="55" t="str">
        <f t="shared" si="3"/>
        <v/>
      </c>
      <c r="X25" s="55" t="str">
        <f t="shared" si="3"/>
        <v/>
      </c>
      <c r="Y25" s="56" t="str">
        <f t="shared" si="3"/>
        <v/>
      </c>
      <c r="Z25" s="35"/>
    </row>
    <row r="26" spans="1:26" ht="18.75" customHeight="1" x14ac:dyDescent="0.15">
      <c r="A26" s="6"/>
      <c r="B26" s="12"/>
      <c r="C26" s="95"/>
      <c r="D26" s="35"/>
      <c r="E26" s="50" t="str">
        <f>IF(ISBLANK(D26)=TRUE,"",VLOOKUP(D26,支払人!B:C,2,FALSE))</f>
        <v/>
      </c>
      <c r="F26" s="11"/>
      <c r="G26" s="95"/>
      <c r="H26" s="54" t="str">
        <f t="shared" si="2"/>
        <v/>
      </c>
      <c r="I26" s="55" t="str">
        <f t="shared" si="2"/>
        <v/>
      </c>
      <c r="J26" s="55" t="str">
        <f t="shared" si="2"/>
        <v/>
      </c>
      <c r="K26" s="55" t="str">
        <f t="shared" si="2"/>
        <v/>
      </c>
      <c r="L26" s="55" t="str">
        <f t="shared" si="2"/>
        <v/>
      </c>
      <c r="M26" s="55" t="str">
        <f t="shared" si="2"/>
        <v/>
      </c>
      <c r="N26" s="55" t="str">
        <f t="shared" si="2"/>
        <v/>
      </c>
      <c r="O26" s="55" t="str">
        <f t="shared" si="2"/>
        <v/>
      </c>
      <c r="P26" s="55" t="str">
        <f t="shared" si="2"/>
        <v/>
      </c>
      <c r="Q26" s="55" t="str">
        <f t="shared" si="2"/>
        <v/>
      </c>
      <c r="R26" s="55" t="str">
        <f t="shared" si="2"/>
        <v/>
      </c>
      <c r="S26" s="61" t="str">
        <f t="shared" si="2"/>
        <v/>
      </c>
      <c r="T26" s="54" t="str">
        <f t="shared" si="2"/>
        <v/>
      </c>
      <c r="U26" s="55" t="str">
        <f t="shared" si="3"/>
        <v/>
      </c>
      <c r="V26" s="55" t="str">
        <f t="shared" si="3"/>
        <v/>
      </c>
      <c r="W26" s="55" t="str">
        <f t="shared" si="3"/>
        <v/>
      </c>
      <c r="X26" s="55" t="str">
        <f t="shared" si="3"/>
        <v/>
      </c>
      <c r="Y26" s="56" t="str">
        <f t="shared" si="3"/>
        <v/>
      </c>
      <c r="Z26" s="35"/>
    </row>
    <row r="27" spans="1:26" ht="18.75" customHeight="1" x14ac:dyDescent="0.15">
      <c r="A27" s="6"/>
      <c r="B27" s="12"/>
      <c r="C27" s="95"/>
      <c r="D27" s="35"/>
      <c r="E27" s="50" t="str">
        <f>IF(ISBLANK(D27)=TRUE,"",VLOOKUP(D27,支払人!B:C,2,FALSE))</f>
        <v/>
      </c>
      <c r="F27" s="11"/>
      <c r="G27" s="95"/>
      <c r="H27" s="54" t="str">
        <f t="shared" si="2"/>
        <v/>
      </c>
      <c r="I27" s="55" t="str">
        <f t="shared" si="2"/>
        <v/>
      </c>
      <c r="J27" s="55" t="str">
        <f t="shared" si="2"/>
        <v/>
      </c>
      <c r="K27" s="55" t="str">
        <f t="shared" si="2"/>
        <v/>
      </c>
      <c r="L27" s="55" t="str">
        <f t="shared" si="2"/>
        <v/>
      </c>
      <c r="M27" s="55" t="str">
        <f t="shared" si="2"/>
        <v/>
      </c>
      <c r="N27" s="55" t="str">
        <f t="shared" si="2"/>
        <v/>
      </c>
      <c r="O27" s="55" t="str">
        <f t="shared" si="2"/>
        <v/>
      </c>
      <c r="P27" s="55" t="str">
        <f t="shared" si="2"/>
        <v/>
      </c>
      <c r="Q27" s="55" t="str">
        <f t="shared" si="2"/>
        <v/>
      </c>
      <c r="R27" s="55" t="str">
        <f t="shared" si="2"/>
        <v/>
      </c>
      <c r="S27" s="61" t="str">
        <f t="shared" si="2"/>
        <v/>
      </c>
      <c r="T27" s="54" t="str">
        <f t="shared" si="2"/>
        <v/>
      </c>
      <c r="U27" s="55" t="str">
        <f t="shared" si="3"/>
        <v/>
      </c>
      <c r="V27" s="55" t="str">
        <f t="shared" si="3"/>
        <v/>
      </c>
      <c r="W27" s="55" t="str">
        <f t="shared" si="3"/>
        <v/>
      </c>
      <c r="X27" s="55" t="str">
        <f t="shared" si="3"/>
        <v/>
      </c>
      <c r="Y27" s="56" t="str">
        <f t="shared" si="3"/>
        <v/>
      </c>
      <c r="Z27" s="35"/>
    </row>
    <row r="28" spans="1:26" ht="18.75" customHeight="1" x14ac:dyDescent="0.15">
      <c r="A28" s="6"/>
      <c r="B28" s="12"/>
      <c r="C28" s="95"/>
      <c r="D28" s="35"/>
      <c r="E28" s="50" t="str">
        <f>IF(ISBLANK(D28)=TRUE,"",VLOOKUP(D28,支払人!B:C,2,FALSE))</f>
        <v/>
      </c>
      <c r="F28" s="11"/>
      <c r="G28" s="95"/>
      <c r="H28" s="54" t="str">
        <f t="shared" si="2"/>
        <v/>
      </c>
      <c r="I28" s="55" t="str">
        <f t="shared" si="2"/>
        <v/>
      </c>
      <c r="J28" s="55" t="str">
        <f t="shared" si="2"/>
        <v/>
      </c>
      <c r="K28" s="55" t="str">
        <f t="shared" si="2"/>
        <v/>
      </c>
      <c r="L28" s="55" t="str">
        <f t="shared" si="2"/>
        <v/>
      </c>
      <c r="M28" s="55" t="str">
        <f t="shared" si="2"/>
        <v/>
      </c>
      <c r="N28" s="55" t="str">
        <f t="shared" si="2"/>
        <v/>
      </c>
      <c r="O28" s="55" t="str">
        <f t="shared" si="2"/>
        <v/>
      </c>
      <c r="P28" s="55" t="str">
        <f t="shared" si="2"/>
        <v/>
      </c>
      <c r="Q28" s="55" t="str">
        <f t="shared" si="2"/>
        <v/>
      </c>
      <c r="R28" s="55" t="str">
        <f t="shared" si="2"/>
        <v/>
      </c>
      <c r="S28" s="61" t="str">
        <f t="shared" si="2"/>
        <v/>
      </c>
      <c r="T28" s="54" t="str">
        <f t="shared" si="2"/>
        <v/>
      </c>
      <c r="U28" s="55" t="str">
        <f t="shared" si="3"/>
        <v/>
      </c>
      <c r="V28" s="55" t="str">
        <f t="shared" si="3"/>
        <v/>
      </c>
      <c r="W28" s="55" t="str">
        <f t="shared" si="3"/>
        <v/>
      </c>
      <c r="X28" s="55" t="str">
        <f t="shared" si="3"/>
        <v/>
      </c>
      <c r="Y28" s="56" t="str">
        <f t="shared" si="3"/>
        <v/>
      </c>
      <c r="Z28" s="35"/>
    </row>
    <row r="29" spans="1:26" ht="18.75" customHeight="1" x14ac:dyDescent="0.15">
      <c r="A29" s="6"/>
      <c r="B29" s="12"/>
      <c r="C29" s="95"/>
      <c r="D29" s="35"/>
      <c r="E29" s="50" t="str">
        <f>IF(ISBLANK(D29)=TRUE,"",VLOOKUP(D29,支払人!B:C,2,FALSE))</f>
        <v/>
      </c>
      <c r="F29" s="11"/>
      <c r="G29" s="95"/>
      <c r="H29" s="54" t="str">
        <f t="shared" si="2"/>
        <v/>
      </c>
      <c r="I29" s="55" t="str">
        <f t="shared" si="2"/>
        <v/>
      </c>
      <c r="J29" s="55" t="str">
        <f t="shared" si="2"/>
        <v/>
      </c>
      <c r="K29" s="55" t="str">
        <f t="shared" si="2"/>
        <v/>
      </c>
      <c r="L29" s="55" t="str">
        <f t="shared" si="2"/>
        <v/>
      </c>
      <c r="M29" s="55" t="str">
        <f t="shared" si="2"/>
        <v/>
      </c>
      <c r="N29" s="55" t="str">
        <f t="shared" si="2"/>
        <v/>
      </c>
      <c r="O29" s="55" t="str">
        <f t="shared" si="2"/>
        <v/>
      </c>
      <c r="P29" s="55" t="str">
        <f t="shared" si="2"/>
        <v/>
      </c>
      <c r="Q29" s="55" t="str">
        <f t="shared" si="2"/>
        <v/>
      </c>
      <c r="R29" s="55" t="str">
        <f t="shared" si="2"/>
        <v/>
      </c>
      <c r="S29" s="61" t="str">
        <f t="shared" si="2"/>
        <v/>
      </c>
      <c r="T29" s="54" t="str">
        <f t="shared" si="2"/>
        <v/>
      </c>
      <c r="U29" s="55" t="str">
        <f t="shared" si="3"/>
        <v/>
      </c>
      <c r="V29" s="55" t="str">
        <f t="shared" si="3"/>
        <v/>
      </c>
      <c r="W29" s="55" t="str">
        <f t="shared" si="3"/>
        <v/>
      </c>
      <c r="X29" s="55" t="str">
        <f t="shared" si="3"/>
        <v/>
      </c>
      <c r="Y29" s="56" t="str">
        <f t="shared" si="3"/>
        <v/>
      </c>
      <c r="Z29" s="35"/>
    </row>
    <row r="30" spans="1:26" ht="18.75" customHeight="1" x14ac:dyDescent="0.15">
      <c r="A30" s="6"/>
      <c r="B30" s="12"/>
      <c r="C30" s="95"/>
      <c r="D30" s="35"/>
      <c r="E30" s="50" t="str">
        <f>IF(ISBLANK(D30)=TRUE,"",VLOOKUP(D30,支払人!B:C,2,FALSE))</f>
        <v/>
      </c>
      <c r="F30" s="11"/>
      <c r="G30" s="95"/>
      <c r="H30" s="54" t="str">
        <f t="shared" si="2"/>
        <v/>
      </c>
      <c r="I30" s="55" t="str">
        <f t="shared" si="2"/>
        <v/>
      </c>
      <c r="J30" s="55" t="str">
        <f t="shared" si="2"/>
        <v/>
      </c>
      <c r="K30" s="55" t="str">
        <f t="shared" si="2"/>
        <v/>
      </c>
      <c r="L30" s="55" t="str">
        <f t="shared" si="2"/>
        <v/>
      </c>
      <c r="M30" s="55" t="str">
        <f t="shared" si="2"/>
        <v/>
      </c>
      <c r="N30" s="55" t="str">
        <f t="shared" si="2"/>
        <v/>
      </c>
      <c r="O30" s="55" t="str">
        <f t="shared" si="2"/>
        <v/>
      </c>
      <c r="P30" s="55" t="str">
        <f t="shared" si="2"/>
        <v/>
      </c>
      <c r="Q30" s="55" t="str">
        <f t="shared" si="2"/>
        <v/>
      </c>
      <c r="R30" s="55" t="str">
        <f t="shared" si="2"/>
        <v/>
      </c>
      <c r="S30" s="61" t="str">
        <f t="shared" si="2"/>
        <v/>
      </c>
      <c r="T30" s="54" t="str">
        <f t="shared" si="2"/>
        <v/>
      </c>
      <c r="U30" s="55" t="str">
        <f t="shared" si="3"/>
        <v/>
      </c>
      <c r="V30" s="55" t="str">
        <f t="shared" si="3"/>
        <v/>
      </c>
      <c r="W30" s="55" t="str">
        <f t="shared" si="3"/>
        <v/>
      </c>
      <c r="X30" s="55" t="str">
        <f t="shared" si="3"/>
        <v/>
      </c>
      <c r="Y30" s="56" t="str">
        <f t="shared" si="3"/>
        <v/>
      </c>
      <c r="Z30" s="35"/>
    </row>
    <row r="31" spans="1:26" ht="18.75" customHeight="1" x14ac:dyDescent="0.15">
      <c r="A31" s="6"/>
      <c r="B31" s="12"/>
      <c r="C31" s="95"/>
      <c r="D31" s="35"/>
      <c r="E31" s="50" t="str">
        <f>IF(ISBLANK(D31)=TRUE,"",VLOOKUP(D31,支払人!B:C,2,FALSE))</f>
        <v/>
      </c>
      <c r="F31" s="11"/>
      <c r="G31" s="95"/>
      <c r="H31" s="54" t="str">
        <f t="shared" si="2"/>
        <v/>
      </c>
      <c r="I31" s="55" t="str">
        <f t="shared" si="2"/>
        <v/>
      </c>
      <c r="J31" s="55" t="str">
        <f t="shared" si="2"/>
        <v/>
      </c>
      <c r="K31" s="55" t="str">
        <f t="shared" si="2"/>
        <v/>
      </c>
      <c r="L31" s="55" t="str">
        <f t="shared" si="2"/>
        <v/>
      </c>
      <c r="M31" s="55" t="str">
        <f t="shared" si="2"/>
        <v/>
      </c>
      <c r="N31" s="55" t="str">
        <f t="shared" si="2"/>
        <v/>
      </c>
      <c r="O31" s="55" t="str">
        <f t="shared" si="2"/>
        <v/>
      </c>
      <c r="P31" s="55" t="str">
        <f t="shared" si="2"/>
        <v/>
      </c>
      <c r="Q31" s="55" t="str">
        <f t="shared" si="2"/>
        <v/>
      </c>
      <c r="R31" s="55" t="str">
        <f t="shared" si="2"/>
        <v/>
      </c>
      <c r="S31" s="61" t="str">
        <f t="shared" si="2"/>
        <v/>
      </c>
      <c r="T31" s="54" t="str">
        <f t="shared" si="2"/>
        <v/>
      </c>
      <c r="U31" s="55" t="str">
        <f t="shared" si="3"/>
        <v/>
      </c>
      <c r="V31" s="55" t="str">
        <f t="shared" si="3"/>
        <v/>
      </c>
      <c r="W31" s="55" t="str">
        <f t="shared" si="3"/>
        <v/>
      </c>
      <c r="X31" s="55" t="str">
        <f t="shared" si="3"/>
        <v/>
      </c>
      <c r="Y31" s="56" t="str">
        <f t="shared" si="3"/>
        <v/>
      </c>
      <c r="Z31" s="35"/>
    </row>
    <row r="32" spans="1:26" ht="18.75" customHeight="1" x14ac:dyDescent="0.15">
      <c r="A32" s="6"/>
      <c r="B32" s="12"/>
      <c r="C32" s="95"/>
      <c r="D32" s="35"/>
      <c r="E32" s="50" t="str">
        <f>IF(ISBLANK(D32)=TRUE,"",VLOOKUP(D32,支払人!B:C,2,FALSE))</f>
        <v/>
      </c>
      <c r="F32" s="11"/>
      <c r="G32" s="95"/>
      <c r="H32" s="54" t="str">
        <f t="shared" si="2"/>
        <v/>
      </c>
      <c r="I32" s="55" t="str">
        <f t="shared" si="2"/>
        <v/>
      </c>
      <c r="J32" s="55" t="str">
        <f t="shared" si="2"/>
        <v/>
      </c>
      <c r="K32" s="55" t="str">
        <f t="shared" si="2"/>
        <v/>
      </c>
      <c r="L32" s="55" t="str">
        <f t="shared" si="2"/>
        <v/>
      </c>
      <c r="M32" s="55" t="str">
        <f t="shared" si="2"/>
        <v/>
      </c>
      <c r="N32" s="55" t="str">
        <f t="shared" si="2"/>
        <v/>
      </c>
      <c r="O32" s="55" t="str">
        <f t="shared" si="2"/>
        <v/>
      </c>
      <c r="P32" s="55" t="str">
        <f t="shared" si="2"/>
        <v/>
      </c>
      <c r="Q32" s="55" t="str">
        <f t="shared" si="2"/>
        <v/>
      </c>
      <c r="R32" s="55" t="str">
        <f t="shared" si="2"/>
        <v/>
      </c>
      <c r="S32" s="61" t="str">
        <f t="shared" si="2"/>
        <v/>
      </c>
      <c r="T32" s="54" t="str">
        <f t="shared" si="2"/>
        <v/>
      </c>
      <c r="U32" s="55" t="str">
        <f t="shared" si="3"/>
        <v/>
      </c>
      <c r="V32" s="55" t="str">
        <f t="shared" si="3"/>
        <v/>
      </c>
      <c r="W32" s="55" t="str">
        <f t="shared" si="3"/>
        <v/>
      </c>
      <c r="X32" s="55" t="str">
        <f t="shared" si="3"/>
        <v/>
      </c>
      <c r="Y32" s="56" t="str">
        <f t="shared" si="3"/>
        <v/>
      </c>
      <c r="Z32" s="35"/>
    </row>
    <row r="33" spans="1:26" ht="18.75" customHeight="1" x14ac:dyDescent="0.15">
      <c r="A33" s="6"/>
      <c r="B33" s="12"/>
      <c r="C33" s="95"/>
      <c r="D33" s="35"/>
      <c r="E33" s="50" t="str">
        <f>IF(ISBLANK(D33)=TRUE,"",VLOOKUP(D33,支払人!B:C,2,FALSE))</f>
        <v/>
      </c>
      <c r="F33" s="11"/>
      <c r="G33" s="95"/>
      <c r="H33" s="54" t="str">
        <f t="shared" si="2"/>
        <v/>
      </c>
      <c r="I33" s="55" t="str">
        <f t="shared" si="2"/>
        <v/>
      </c>
      <c r="J33" s="55" t="str">
        <f t="shared" si="2"/>
        <v/>
      </c>
      <c r="K33" s="55" t="str">
        <f t="shared" si="2"/>
        <v/>
      </c>
      <c r="L33" s="55" t="str">
        <f t="shared" si="2"/>
        <v/>
      </c>
      <c r="M33" s="55" t="str">
        <f t="shared" si="2"/>
        <v/>
      </c>
      <c r="N33" s="55" t="str">
        <f t="shared" si="2"/>
        <v/>
      </c>
      <c r="O33" s="55" t="str">
        <f t="shared" si="2"/>
        <v/>
      </c>
      <c r="P33" s="55" t="str">
        <f t="shared" si="2"/>
        <v/>
      </c>
      <c r="Q33" s="55" t="str">
        <f t="shared" si="2"/>
        <v/>
      </c>
      <c r="R33" s="55" t="str">
        <f t="shared" si="2"/>
        <v/>
      </c>
      <c r="S33" s="61" t="str">
        <f t="shared" si="2"/>
        <v/>
      </c>
      <c r="T33" s="54" t="str">
        <f t="shared" si="2"/>
        <v/>
      </c>
      <c r="U33" s="55" t="str">
        <f t="shared" si="3"/>
        <v/>
      </c>
      <c r="V33" s="55" t="str">
        <f t="shared" si="3"/>
        <v/>
      </c>
      <c r="W33" s="55" t="str">
        <f t="shared" si="3"/>
        <v/>
      </c>
      <c r="X33" s="55" t="str">
        <f t="shared" si="3"/>
        <v/>
      </c>
      <c r="Y33" s="56" t="str">
        <f t="shared" si="3"/>
        <v/>
      </c>
      <c r="Z33" s="35"/>
    </row>
    <row r="34" spans="1:26" ht="18.75" customHeight="1" x14ac:dyDescent="0.15">
      <c r="A34" s="6"/>
      <c r="B34" s="12"/>
      <c r="C34" s="95"/>
      <c r="D34" s="35"/>
      <c r="E34" s="50" t="str">
        <f>IF(ISBLANK(D34)=TRUE,"",VLOOKUP(D34,支払人!B:C,2,FALSE))</f>
        <v/>
      </c>
      <c r="F34" s="11"/>
      <c r="G34" s="95"/>
      <c r="H34" s="57" t="str">
        <f t="shared" si="2"/>
        <v/>
      </c>
      <c r="I34" s="58" t="str">
        <f t="shared" si="2"/>
        <v/>
      </c>
      <c r="J34" s="58" t="str">
        <f t="shared" si="2"/>
        <v/>
      </c>
      <c r="K34" s="58" t="str">
        <f t="shared" si="2"/>
        <v/>
      </c>
      <c r="L34" s="58" t="str">
        <f t="shared" si="2"/>
        <v/>
      </c>
      <c r="M34" s="58" t="str">
        <f t="shared" si="2"/>
        <v/>
      </c>
      <c r="N34" s="58" t="str">
        <f t="shared" si="2"/>
        <v/>
      </c>
      <c r="O34" s="58" t="str">
        <f t="shared" si="2"/>
        <v/>
      </c>
      <c r="P34" s="58" t="str">
        <f t="shared" si="2"/>
        <v/>
      </c>
      <c r="Q34" s="58" t="str">
        <f t="shared" si="2"/>
        <v/>
      </c>
      <c r="R34" s="58" t="str">
        <f t="shared" si="2"/>
        <v/>
      </c>
      <c r="S34" s="62" t="str">
        <f t="shared" si="2"/>
        <v/>
      </c>
      <c r="T34" s="57" t="str">
        <f t="shared" si="2"/>
        <v/>
      </c>
      <c r="U34" s="58" t="str">
        <f t="shared" si="3"/>
        <v/>
      </c>
      <c r="V34" s="58" t="str">
        <f t="shared" si="3"/>
        <v/>
      </c>
      <c r="W34" s="58" t="str">
        <f t="shared" si="3"/>
        <v/>
      </c>
      <c r="X34" s="58" t="str">
        <f t="shared" si="3"/>
        <v/>
      </c>
      <c r="Y34" s="59" t="str">
        <f t="shared" si="3"/>
        <v/>
      </c>
      <c r="Z34" s="35"/>
    </row>
    <row r="35" spans="1:26" ht="21" customHeight="1" x14ac:dyDescent="0.15">
      <c r="A35" s="27"/>
      <c r="B35" s="28"/>
      <c r="C35" s="28"/>
      <c r="D35" s="28"/>
      <c r="E35" s="28"/>
      <c r="F35" s="28"/>
      <c r="G35" s="28" t="s">
        <v>10</v>
      </c>
      <c r="H35" s="36">
        <f t="shared" ref="H35:Y35" si="4">SUM(H5:H34)</f>
        <v>0</v>
      </c>
      <c r="I35" s="37">
        <f t="shared" si="4"/>
        <v>0</v>
      </c>
      <c r="J35" s="37">
        <f t="shared" si="4"/>
        <v>0</v>
      </c>
      <c r="K35" s="37">
        <f t="shared" si="4"/>
        <v>0</v>
      </c>
      <c r="L35" s="37">
        <f t="shared" si="4"/>
        <v>0</v>
      </c>
      <c r="M35" s="37">
        <f t="shared" si="4"/>
        <v>0</v>
      </c>
      <c r="N35" s="37">
        <f t="shared" si="4"/>
        <v>0</v>
      </c>
      <c r="O35" s="37">
        <f t="shared" si="4"/>
        <v>0</v>
      </c>
      <c r="P35" s="37">
        <f t="shared" si="4"/>
        <v>0</v>
      </c>
      <c r="Q35" s="37">
        <f t="shared" si="4"/>
        <v>0</v>
      </c>
      <c r="R35" s="37">
        <f t="shared" si="4"/>
        <v>0</v>
      </c>
      <c r="S35" s="38">
        <f t="shared" si="4"/>
        <v>0</v>
      </c>
      <c r="T35" s="37">
        <f t="shared" si="4"/>
        <v>0</v>
      </c>
      <c r="U35" s="37">
        <f t="shared" si="4"/>
        <v>0</v>
      </c>
      <c r="V35" s="37">
        <f t="shared" si="4"/>
        <v>0</v>
      </c>
      <c r="W35" s="37">
        <f t="shared" si="4"/>
        <v>0</v>
      </c>
      <c r="X35" s="37">
        <f t="shared" si="4"/>
        <v>0</v>
      </c>
      <c r="Y35" s="38">
        <f t="shared" si="4"/>
        <v>0</v>
      </c>
      <c r="Z35" s="39">
        <f>SUM(H35:S35)</f>
        <v>0</v>
      </c>
    </row>
  </sheetData>
  <autoFilter ref="A3:Z4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1">
    <mergeCell ref="Z3:Z4"/>
    <mergeCell ref="F3:F4"/>
    <mergeCell ref="G3:G4"/>
    <mergeCell ref="H3:S3"/>
    <mergeCell ref="A1:B1"/>
    <mergeCell ref="A3:A4"/>
    <mergeCell ref="B3:B4"/>
    <mergeCell ref="C3:C4"/>
    <mergeCell ref="D3:D4"/>
    <mergeCell ref="E3:E4"/>
    <mergeCell ref="T3:Y3"/>
  </mergeCells>
  <phoneticPr fontId="2"/>
  <dataValidations count="1">
    <dataValidation type="list" allowBlank="1" showInputMessage="1" showErrorMessage="1" sqref="B5:B34">
      <formula1>"売上,加工収入"</formula1>
    </dataValidation>
  </dataValidations>
  <pageMargins left="0.39370078740157483" right="0.39370078740157483" top="0.39370078740157483" bottom="0.74803149606299213" header="0.31496062992125984" footer="0.31496062992125984"/>
  <pageSetup paperSize="9" scale="66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支払人!$B$4:$B$103</xm:f>
          </x14:formula1>
          <xm:sqref>D5:D34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CC"/>
  </sheetPr>
  <dimension ref="A1:D103"/>
  <sheetViews>
    <sheetView zoomScaleNormal="100" workbookViewId="0">
      <selection activeCell="D26" sqref="D26"/>
    </sheetView>
  </sheetViews>
  <sheetFormatPr defaultRowHeight="13.5" x14ac:dyDescent="0.15"/>
  <cols>
    <col min="1" max="1" width="17.125" style="4" bestFit="1" customWidth="1"/>
    <col min="2" max="2" width="23.75" style="4" bestFit="1" customWidth="1"/>
    <col min="3" max="3" width="20.5" style="4" customWidth="1"/>
    <col min="4" max="4" width="9" customWidth="1"/>
  </cols>
  <sheetData>
    <row r="1" spans="1:4" ht="18.75" customHeight="1" x14ac:dyDescent="0.15">
      <c r="A1" s="44" t="s">
        <v>17</v>
      </c>
    </row>
    <row r="2" spans="1:4" ht="9" customHeight="1" x14ac:dyDescent="0.15"/>
    <row r="3" spans="1:4" ht="18" customHeight="1" x14ac:dyDescent="0.15">
      <c r="A3" s="45" t="s">
        <v>3</v>
      </c>
      <c r="B3" s="46" t="s">
        <v>0</v>
      </c>
      <c r="C3" s="47" t="s">
        <v>2</v>
      </c>
      <c r="D3" s="43" t="s">
        <v>25</v>
      </c>
    </row>
    <row r="4" spans="1:4" ht="15" customHeight="1" x14ac:dyDescent="0.15">
      <c r="A4" s="17"/>
      <c r="B4" s="1"/>
      <c r="C4" s="18"/>
    </row>
    <row r="5" spans="1:4" ht="15" customHeight="1" x14ac:dyDescent="0.15">
      <c r="A5" s="13"/>
      <c r="B5" s="2"/>
      <c r="C5" s="14"/>
    </row>
    <row r="6" spans="1:4" ht="15" customHeight="1" x14ac:dyDescent="0.15">
      <c r="A6" s="13"/>
      <c r="B6" s="2"/>
      <c r="C6" s="14"/>
    </row>
    <row r="7" spans="1:4" ht="15" customHeight="1" x14ac:dyDescent="0.15">
      <c r="A7" s="13"/>
      <c r="B7" s="2"/>
      <c r="C7" s="14"/>
    </row>
    <row r="8" spans="1:4" ht="15" customHeight="1" x14ac:dyDescent="0.15">
      <c r="A8" s="13"/>
      <c r="B8" s="2"/>
      <c r="C8" s="14"/>
    </row>
    <row r="9" spans="1:4" ht="15" customHeight="1" x14ac:dyDescent="0.15">
      <c r="A9" s="13"/>
      <c r="B9" s="2"/>
      <c r="C9" s="14"/>
    </row>
    <row r="10" spans="1:4" ht="15" customHeight="1" x14ac:dyDescent="0.15">
      <c r="A10" s="13"/>
      <c r="B10" s="2"/>
      <c r="C10" s="14"/>
    </row>
    <row r="11" spans="1:4" ht="15" customHeight="1" x14ac:dyDescent="0.15">
      <c r="A11" s="13"/>
      <c r="B11" s="2"/>
      <c r="C11" s="14"/>
    </row>
    <row r="12" spans="1:4" ht="15" customHeight="1" x14ac:dyDescent="0.15">
      <c r="A12" s="13"/>
      <c r="B12" s="2"/>
      <c r="C12" s="14"/>
    </row>
    <row r="13" spans="1:4" ht="15" customHeight="1" x14ac:dyDescent="0.15">
      <c r="A13" s="13"/>
      <c r="B13" s="2"/>
      <c r="C13" s="14"/>
    </row>
    <row r="14" spans="1:4" ht="15" customHeight="1" x14ac:dyDescent="0.15">
      <c r="A14" s="13"/>
      <c r="B14" s="2"/>
      <c r="C14" s="14"/>
    </row>
    <row r="15" spans="1:4" ht="15" customHeight="1" x14ac:dyDescent="0.15">
      <c r="A15" s="13"/>
      <c r="B15" s="2"/>
      <c r="C15" s="14"/>
    </row>
    <row r="16" spans="1:4" ht="15" customHeight="1" x14ac:dyDescent="0.15">
      <c r="A16" s="13"/>
      <c r="B16" s="2"/>
      <c r="C16" s="14"/>
    </row>
    <row r="17" spans="1:3" ht="15" customHeight="1" x14ac:dyDescent="0.15">
      <c r="A17" s="13"/>
      <c r="B17" s="2"/>
      <c r="C17" s="14"/>
    </row>
    <row r="18" spans="1:3" ht="15" customHeight="1" x14ac:dyDescent="0.15">
      <c r="A18" s="13"/>
      <c r="B18" s="2"/>
      <c r="C18" s="14"/>
    </row>
    <row r="19" spans="1:3" ht="15" customHeight="1" x14ac:dyDescent="0.15">
      <c r="A19" s="13"/>
      <c r="B19" s="2"/>
      <c r="C19" s="14"/>
    </row>
    <row r="20" spans="1:3" ht="15" customHeight="1" x14ac:dyDescent="0.15">
      <c r="A20" s="13"/>
      <c r="B20" s="2"/>
      <c r="C20" s="14"/>
    </row>
    <row r="21" spans="1:3" ht="15" customHeight="1" x14ac:dyDescent="0.15">
      <c r="A21" s="13"/>
      <c r="B21" s="2"/>
      <c r="C21" s="14"/>
    </row>
    <row r="22" spans="1:3" ht="15" customHeight="1" x14ac:dyDescent="0.15">
      <c r="A22" s="13"/>
      <c r="B22" s="2"/>
      <c r="C22" s="14"/>
    </row>
    <row r="23" spans="1:3" ht="15" customHeight="1" x14ac:dyDescent="0.15">
      <c r="A23" s="13"/>
      <c r="B23" s="2"/>
      <c r="C23" s="14"/>
    </row>
    <row r="24" spans="1:3" ht="15" customHeight="1" x14ac:dyDescent="0.15">
      <c r="A24" s="13"/>
      <c r="B24" s="2"/>
      <c r="C24" s="14"/>
    </row>
    <row r="25" spans="1:3" ht="15" customHeight="1" x14ac:dyDescent="0.15">
      <c r="A25" s="13"/>
      <c r="B25" s="2"/>
      <c r="C25" s="14"/>
    </row>
    <row r="26" spans="1:3" ht="15" customHeight="1" x14ac:dyDescent="0.15">
      <c r="A26" s="13"/>
      <c r="B26" s="2"/>
      <c r="C26" s="14"/>
    </row>
    <row r="27" spans="1:3" ht="15" customHeight="1" x14ac:dyDescent="0.15">
      <c r="A27" s="13"/>
      <c r="B27" s="2"/>
      <c r="C27" s="14"/>
    </row>
    <row r="28" spans="1:3" ht="15" customHeight="1" x14ac:dyDescent="0.15">
      <c r="A28" s="13"/>
      <c r="B28" s="2"/>
      <c r="C28" s="14"/>
    </row>
    <row r="29" spans="1:3" ht="15" customHeight="1" x14ac:dyDescent="0.15">
      <c r="A29" s="13"/>
      <c r="B29" s="2"/>
      <c r="C29" s="14"/>
    </row>
    <row r="30" spans="1:3" ht="15" customHeight="1" x14ac:dyDescent="0.15">
      <c r="A30" s="13"/>
      <c r="B30" s="2"/>
      <c r="C30" s="14"/>
    </row>
    <row r="31" spans="1:3" ht="15" customHeight="1" x14ac:dyDescent="0.15">
      <c r="A31" s="13"/>
      <c r="B31" s="2"/>
      <c r="C31" s="14"/>
    </row>
    <row r="32" spans="1:3" ht="15" customHeight="1" x14ac:dyDescent="0.15">
      <c r="A32" s="13"/>
      <c r="B32" s="2"/>
      <c r="C32" s="14"/>
    </row>
    <row r="33" spans="1:3" ht="15" customHeight="1" x14ac:dyDescent="0.15">
      <c r="A33" s="13"/>
      <c r="B33" s="2"/>
      <c r="C33" s="14"/>
    </row>
    <row r="34" spans="1:3" ht="15" customHeight="1" x14ac:dyDescent="0.15">
      <c r="A34" s="13"/>
      <c r="B34" s="2"/>
      <c r="C34" s="14"/>
    </row>
    <row r="35" spans="1:3" ht="15" customHeight="1" x14ac:dyDescent="0.15">
      <c r="A35" s="13"/>
      <c r="B35" s="2"/>
      <c r="C35" s="14"/>
    </row>
    <row r="36" spans="1:3" ht="15" customHeight="1" x14ac:dyDescent="0.15">
      <c r="A36" s="13"/>
      <c r="B36" s="2"/>
      <c r="C36" s="14"/>
    </row>
    <row r="37" spans="1:3" ht="15" customHeight="1" x14ac:dyDescent="0.15">
      <c r="A37" s="13"/>
      <c r="B37" s="2"/>
      <c r="C37" s="14"/>
    </row>
    <row r="38" spans="1:3" ht="15" customHeight="1" x14ac:dyDescent="0.15">
      <c r="A38" s="13"/>
      <c r="B38" s="2"/>
      <c r="C38" s="14"/>
    </row>
    <row r="39" spans="1:3" ht="15" customHeight="1" x14ac:dyDescent="0.15">
      <c r="A39" s="13"/>
      <c r="B39" s="2"/>
      <c r="C39" s="14"/>
    </row>
    <row r="40" spans="1:3" ht="15" customHeight="1" x14ac:dyDescent="0.15">
      <c r="A40" s="13"/>
      <c r="B40" s="2"/>
      <c r="C40" s="14"/>
    </row>
    <row r="41" spans="1:3" ht="15" customHeight="1" x14ac:dyDescent="0.15">
      <c r="A41" s="13"/>
      <c r="B41" s="2"/>
      <c r="C41" s="14"/>
    </row>
    <row r="42" spans="1:3" ht="15" customHeight="1" x14ac:dyDescent="0.15">
      <c r="A42" s="13"/>
      <c r="B42" s="2"/>
      <c r="C42" s="14"/>
    </row>
    <row r="43" spans="1:3" ht="15" customHeight="1" x14ac:dyDescent="0.15">
      <c r="A43" s="13"/>
      <c r="B43" s="2"/>
      <c r="C43" s="14"/>
    </row>
    <row r="44" spans="1:3" ht="15" customHeight="1" x14ac:dyDescent="0.15">
      <c r="A44" s="13"/>
      <c r="B44" s="2"/>
      <c r="C44" s="14"/>
    </row>
    <row r="45" spans="1:3" ht="15" customHeight="1" x14ac:dyDescent="0.15">
      <c r="A45" s="13"/>
      <c r="B45" s="2"/>
      <c r="C45" s="14"/>
    </row>
    <row r="46" spans="1:3" ht="15" customHeight="1" x14ac:dyDescent="0.15">
      <c r="A46" s="13"/>
      <c r="B46" s="2"/>
      <c r="C46" s="14"/>
    </row>
    <row r="47" spans="1:3" ht="15" customHeight="1" x14ac:dyDescent="0.15">
      <c r="A47" s="13"/>
      <c r="B47" s="2"/>
      <c r="C47" s="14"/>
    </row>
    <row r="48" spans="1:3" ht="15" customHeight="1" x14ac:dyDescent="0.15">
      <c r="A48" s="13"/>
      <c r="B48" s="2"/>
      <c r="C48" s="14"/>
    </row>
    <row r="49" spans="1:3" ht="15" customHeight="1" x14ac:dyDescent="0.15">
      <c r="A49" s="13"/>
      <c r="B49" s="2"/>
      <c r="C49" s="14"/>
    </row>
    <row r="50" spans="1:3" ht="15" customHeight="1" x14ac:dyDescent="0.15">
      <c r="A50" s="13"/>
      <c r="B50" s="2"/>
      <c r="C50" s="14"/>
    </row>
    <row r="51" spans="1:3" ht="15" customHeight="1" x14ac:dyDescent="0.15">
      <c r="A51" s="13"/>
      <c r="B51" s="2"/>
      <c r="C51" s="14"/>
    </row>
    <row r="52" spans="1:3" ht="15" customHeight="1" x14ac:dyDescent="0.15">
      <c r="A52" s="13"/>
      <c r="B52" s="2"/>
      <c r="C52" s="14"/>
    </row>
    <row r="53" spans="1:3" ht="15" customHeight="1" x14ac:dyDescent="0.15">
      <c r="A53" s="13"/>
      <c r="B53" s="2"/>
      <c r="C53" s="14"/>
    </row>
    <row r="54" spans="1:3" ht="15" customHeight="1" x14ac:dyDescent="0.15">
      <c r="A54" s="13"/>
      <c r="B54" s="2"/>
      <c r="C54" s="14"/>
    </row>
    <row r="55" spans="1:3" ht="15" customHeight="1" x14ac:dyDescent="0.15">
      <c r="A55" s="13"/>
      <c r="B55" s="2"/>
      <c r="C55" s="14"/>
    </row>
    <row r="56" spans="1:3" ht="15" customHeight="1" x14ac:dyDescent="0.15">
      <c r="A56" s="13"/>
      <c r="B56" s="2"/>
      <c r="C56" s="14"/>
    </row>
    <row r="57" spans="1:3" ht="15" customHeight="1" x14ac:dyDescent="0.15">
      <c r="A57" s="13"/>
      <c r="B57" s="2"/>
      <c r="C57" s="14"/>
    </row>
    <row r="58" spans="1:3" ht="15" customHeight="1" x14ac:dyDescent="0.15">
      <c r="A58" s="13"/>
      <c r="B58" s="2"/>
      <c r="C58" s="14"/>
    </row>
    <row r="59" spans="1:3" ht="15" customHeight="1" x14ac:dyDescent="0.15">
      <c r="A59" s="13"/>
      <c r="B59" s="2"/>
      <c r="C59" s="14"/>
    </row>
    <row r="60" spans="1:3" ht="15" customHeight="1" x14ac:dyDescent="0.15">
      <c r="A60" s="13"/>
      <c r="B60" s="2"/>
      <c r="C60" s="14"/>
    </row>
    <row r="61" spans="1:3" ht="15" customHeight="1" x14ac:dyDescent="0.15">
      <c r="A61" s="13"/>
      <c r="B61" s="2"/>
      <c r="C61" s="14"/>
    </row>
    <row r="62" spans="1:3" ht="15" customHeight="1" x14ac:dyDescent="0.15">
      <c r="A62" s="13"/>
      <c r="B62" s="2"/>
      <c r="C62" s="14"/>
    </row>
    <row r="63" spans="1:3" ht="15" customHeight="1" x14ac:dyDescent="0.15">
      <c r="A63" s="13"/>
      <c r="B63" s="2"/>
      <c r="C63" s="14"/>
    </row>
    <row r="64" spans="1:3" ht="15" customHeight="1" x14ac:dyDescent="0.15">
      <c r="A64" s="13"/>
      <c r="B64" s="2"/>
      <c r="C64" s="14"/>
    </row>
    <row r="65" spans="1:3" ht="15" customHeight="1" x14ac:dyDescent="0.15">
      <c r="A65" s="13"/>
      <c r="B65" s="2"/>
      <c r="C65" s="14"/>
    </row>
    <row r="66" spans="1:3" ht="15" customHeight="1" x14ac:dyDescent="0.15">
      <c r="A66" s="13"/>
      <c r="B66" s="2"/>
      <c r="C66" s="14"/>
    </row>
    <row r="67" spans="1:3" ht="15" customHeight="1" x14ac:dyDescent="0.15">
      <c r="A67" s="13"/>
      <c r="B67" s="2"/>
      <c r="C67" s="14"/>
    </row>
    <row r="68" spans="1:3" ht="15" customHeight="1" x14ac:dyDescent="0.15">
      <c r="A68" s="13"/>
      <c r="B68" s="2"/>
      <c r="C68" s="14"/>
    </row>
    <row r="69" spans="1:3" ht="15" customHeight="1" x14ac:dyDescent="0.15">
      <c r="A69" s="13"/>
      <c r="B69" s="2"/>
      <c r="C69" s="14"/>
    </row>
    <row r="70" spans="1:3" ht="15" customHeight="1" x14ac:dyDescent="0.15">
      <c r="A70" s="13"/>
      <c r="B70" s="2"/>
      <c r="C70" s="14"/>
    </row>
    <row r="71" spans="1:3" ht="15" customHeight="1" x14ac:dyDescent="0.15">
      <c r="A71" s="13"/>
      <c r="B71" s="2"/>
      <c r="C71" s="14"/>
    </row>
    <row r="72" spans="1:3" ht="15" customHeight="1" x14ac:dyDescent="0.15">
      <c r="A72" s="13"/>
      <c r="B72" s="2"/>
      <c r="C72" s="14"/>
    </row>
    <row r="73" spans="1:3" ht="15" customHeight="1" x14ac:dyDescent="0.15">
      <c r="A73" s="13"/>
      <c r="B73" s="2"/>
      <c r="C73" s="14"/>
    </row>
    <row r="74" spans="1:3" ht="15" customHeight="1" x14ac:dyDescent="0.15">
      <c r="A74" s="13"/>
      <c r="B74" s="2"/>
      <c r="C74" s="14"/>
    </row>
    <row r="75" spans="1:3" ht="15" customHeight="1" x14ac:dyDescent="0.15">
      <c r="A75" s="13"/>
      <c r="B75" s="2"/>
      <c r="C75" s="14"/>
    </row>
    <row r="76" spans="1:3" ht="15" customHeight="1" x14ac:dyDescent="0.15">
      <c r="A76" s="13"/>
      <c r="B76" s="2"/>
      <c r="C76" s="14"/>
    </row>
    <row r="77" spans="1:3" ht="15" customHeight="1" x14ac:dyDescent="0.15">
      <c r="A77" s="13"/>
      <c r="B77" s="2"/>
      <c r="C77" s="14"/>
    </row>
    <row r="78" spans="1:3" ht="15" customHeight="1" x14ac:dyDescent="0.15">
      <c r="A78" s="13"/>
      <c r="B78" s="2"/>
      <c r="C78" s="14"/>
    </row>
    <row r="79" spans="1:3" ht="15" customHeight="1" x14ac:dyDescent="0.15">
      <c r="A79" s="13"/>
      <c r="B79" s="2"/>
      <c r="C79" s="14"/>
    </row>
    <row r="80" spans="1:3" ht="15" customHeight="1" x14ac:dyDescent="0.15">
      <c r="A80" s="13"/>
      <c r="B80" s="2"/>
      <c r="C80" s="14"/>
    </row>
    <row r="81" spans="1:3" ht="15" customHeight="1" x14ac:dyDescent="0.15">
      <c r="A81" s="13"/>
      <c r="B81" s="2"/>
      <c r="C81" s="14"/>
    </row>
    <row r="82" spans="1:3" ht="15" customHeight="1" x14ac:dyDescent="0.15">
      <c r="A82" s="13"/>
      <c r="B82" s="2"/>
      <c r="C82" s="14"/>
    </row>
    <row r="83" spans="1:3" ht="15" customHeight="1" x14ac:dyDescent="0.15">
      <c r="A83" s="13"/>
      <c r="B83" s="2"/>
      <c r="C83" s="14"/>
    </row>
    <row r="84" spans="1:3" ht="15" customHeight="1" x14ac:dyDescent="0.15">
      <c r="A84" s="13"/>
      <c r="B84" s="2"/>
      <c r="C84" s="14"/>
    </row>
    <row r="85" spans="1:3" ht="15" customHeight="1" x14ac:dyDescent="0.15">
      <c r="A85" s="13"/>
      <c r="B85" s="2"/>
      <c r="C85" s="14"/>
    </row>
    <row r="86" spans="1:3" ht="15" customHeight="1" x14ac:dyDescent="0.15">
      <c r="A86" s="13"/>
      <c r="B86" s="2"/>
      <c r="C86" s="14"/>
    </row>
    <row r="87" spans="1:3" ht="15" customHeight="1" x14ac:dyDescent="0.15">
      <c r="A87" s="13"/>
      <c r="B87" s="2"/>
      <c r="C87" s="14"/>
    </row>
    <row r="88" spans="1:3" ht="15" customHeight="1" x14ac:dyDescent="0.15">
      <c r="A88" s="13"/>
      <c r="B88" s="2"/>
      <c r="C88" s="14"/>
    </row>
    <row r="89" spans="1:3" ht="15" customHeight="1" x14ac:dyDescent="0.15">
      <c r="A89" s="13"/>
      <c r="B89" s="2"/>
      <c r="C89" s="14"/>
    </row>
    <row r="90" spans="1:3" ht="15" customHeight="1" x14ac:dyDescent="0.15">
      <c r="A90" s="13"/>
      <c r="B90" s="2"/>
      <c r="C90" s="14"/>
    </row>
    <row r="91" spans="1:3" ht="15" customHeight="1" x14ac:dyDescent="0.15">
      <c r="A91" s="13"/>
      <c r="B91" s="2"/>
      <c r="C91" s="14"/>
    </row>
    <row r="92" spans="1:3" ht="15" customHeight="1" x14ac:dyDescent="0.15">
      <c r="A92" s="13"/>
      <c r="B92" s="2"/>
      <c r="C92" s="14"/>
    </row>
    <row r="93" spans="1:3" ht="15" customHeight="1" x14ac:dyDescent="0.15">
      <c r="A93" s="13"/>
      <c r="B93" s="2"/>
      <c r="C93" s="14"/>
    </row>
    <row r="94" spans="1:3" ht="15" customHeight="1" x14ac:dyDescent="0.15">
      <c r="A94" s="13"/>
      <c r="B94" s="2"/>
      <c r="C94" s="14"/>
    </row>
    <row r="95" spans="1:3" ht="15" customHeight="1" x14ac:dyDescent="0.15">
      <c r="A95" s="13"/>
      <c r="B95" s="2"/>
      <c r="C95" s="14"/>
    </row>
    <row r="96" spans="1:3" ht="15" customHeight="1" x14ac:dyDescent="0.15">
      <c r="A96" s="13"/>
      <c r="B96" s="2"/>
      <c r="C96" s="14"/>
    </row>
    <row r="97" spans="1:3" ht="15" customHeight="1" x14ac:dyDescent="0.15">
      <c r="A97" s="13"/>
      <c r="B97" s="2"/>
      <c r="C97" s="14"/>
    </row>
    <row r="98" spans="1:3" ht="15" customHeight="1" x14ac:dyDescent="0.15">
      <c r="A98" s="13"/>
      <c r="B98" s="2"/>
      <c r="C98" s="14"/>
    </row>
    <row r="99" spans="1:3" ht="15" customHeight="1" x14ac:dyDescent="0.15">
      <c r="A99" s="13"/>
      <c r="B99" s="2"/>
      <c r="C99" s="14"/>
    </row>
    <row r="100" spans="1:3" ht="15" customHeight="1" x14ac:dyDescent="0.15">
      <c r="A100" s="13"/>
      <c r="B100" s="2"/>
      <c r="C100" s="14"/>
    </row>
    <row r="101" spans="1:3" ht="15" customHeight="1" x14ac:dyDescent="0.15">
      <c r="A101" s="13"/>
      <c r="B101" s="2"/>
      <c r="C101" s="14"/>
    </row>
    <row r="102" spans="1:3" ht="15" customHeight="1" x14ac:dyDescent="0.15">
      <c r="A102" s="13"/>
      <c r="B102" s="2"/>
      <c r="C102" s="14"/>
    </row>
    <row r="103" spans="1:3" ht="15" customHeight="1" x14ac:dyDescent="0.15">
      <c r="A103" s="15"/>
      <c r="B103" s="3"/>
      <c r="C103" s="16"/>
    </row>
  </sheetData>
  <autoFilter ref="A3:C3"/>
  <sortState ref="A2:C23">
    <sortCondition ref="A2"/>
  </sortState>
  <phoneticPr fontId="2"/>
  <pageMargins left="0.78740157480314965" right="0.78740157480314965" top="0.78740157480314965" bottom="0.78740157480314965" header="0.31496062992125984" footer="0.31496062992125984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V20"/>
  <sheetViews>
    <sheetView workbookViewId="0">
      <selection activeCell="H1" sqref="H1:I1"/>
    </sheetView>
  </sheetViews>
  <sheetFormatPr defaultRowHeight="13.5" x14ac:dyDescent="0.15"/>
  <cols>
    <col min="1" max="2" width="6.625" customWidth="1"/>
    <col min="3" max="14" width="9.75" customWidth="1"/>
    <col min="15" max="15" width="10.625" customWidth="1"/>
    <col min="16" max="21" width="9.75" customWidth="1"/>
    <col min="22" max="22" width="10.625" customWidth="1"/>
  </cols>
  <sheetData>
    <row r="1" spans="1:22" ht="16.5" customHeight="1" x14ac:dyDescent="0.2">
      <c r="A1" s="96" t="s">
        <v>21</v>
      </c>
      <c r="F1" s="112">
        <f>EDATE(H1,-11)</f>
        <v>43220</v>
      </c>
      <c r="G1" s="112"/>
      <c r="H1" s="109">
        <v>43555</v>
      </c>
      <c r="I1" s="109"/>
    </row>
    <row r="3" spans="1:22" ht="21" customHeight="1" x14ac:dyDescent="0.15">
      <c r="A3" s="19" t="s">
        <v>16</v>
      </c>
    </row>
    <row r="4" spans="1:22" ht="14.25" thickBot="1" x14ac:dyDescent="0.2"/>
    <row r="5" spans="1:22" ht="15" customHeight="1" x14ac:dyDescent="0.15">
      <c r="A5" s="40"/>
      <c r="B5" s="41" t="s">
        <v>13</v>
      </c>
      <c r="C5" s="101">
        <f>F1</f>
        <v>43220</v>
      </c>
      <c r="D5" s="101">
        <f>DATE(YEAR(C5),MONTH(C5)+1,1)</f>
        <v>43221</v>
      </c>
      <c r="E5" s="101">
        <f t="shared" ref="E5:L5" si="0">DATE(YEAR(D5),MONTH(D5)+1,1)</f>
        <v>43252</v>
      </c>
      <c r="F5" s="101">
        <f t="shared" si="0"/>
        <v>43282</v>
      </c>
      <c r="G5" s="101">
        <f t="shared" si="0"/>
        <v>43313</v>
      </c>
      <c r="H5" s="101">
        <f t="shared" si="0"/>
        <v>43344</v>
      </c>
      <c r="I5" s="101">
        <f t="shared" si="0"/>
        <v>43374</v>
      </c>
      <c r="J5" s="101">
        <f t="shared" si="0"/>
        <v>43405</v>
      </c>
      <c r="K5" s="101">
        <f t="shared" si="0"/>
        <v>43435</v>
      </c>
      <c r="L5" s="101">
        <f t="shared" si="0"/>
        <v>43466</v>
      </c>
      <c r="M5" s="101">
        <f>DATE(YEAR(L5),MONTH(L5)+1,1)</f>
        <v>43497</v>
      </c>
      <c r="N5" s="101">
        <f t="shared" ref="N5" si="1">DATE(YEAR(M5),MONTH(M5)+1,1)</f>
        <v>43525</v>
      </c>
      <c r="O5" s="105">
        <f>N5</f>
        <v>43525</v>
      </c>
      <c r="P5" s="119">
        <f>DATE(YEAR(N5),MONTH(N5)+1,1)</f>
        <v>43556</v>
      </c>
      <c r="Q5" s="119">
        <f t="shared" ref="Q5" si="2">DATE(YEAR(P5),MONTH(P5)+1,1)</f>
        <v>43586</v>
      </c>
      <c r="R5" s="119">
        <f t="shared" ref="R5" si="3">DATE(YEAR(Q5),MONTH(Q5)+1,1)</f>
        <v>43617</v>
      </c>
      <c r="S5" s="119">
        <f t="shared" ref="S5" si="4">DATE(YEAR(R5),MONTH(R5)+1,1)</f>
        <v>43647</v>
      </c>
      <c r="T5" s="119">
        <f>DATE(YEAR(S5),MONTH(S5)+1,1)</f>
        <v>43678</v>
      </c>
      <c r="U5" s="115">
        <f t="shared" ref="U5" si="5">DATE(YEAR(T5),MONTH(T5)+1,1)</f>
        <v>43709</v>
      </c>
      <c r="V5" s="117" t="s">
        <v>20</v>
      </c>
    </row>
    <row r="6" spans="1:22" ht="15" customHeight="1" x14ac:dyDescent="0.15">
      <c r="A6" s="48" t="s">
        <v>12</v>
      </c>
      <c r="B6" s="4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6"/>
      <c r="P6" s="120"/>
      <c r="Q6" s="120"/>
      <c r="R6" s="120"/>
      <c r="S6" s="120"/>
      <c r="T6" s="120"/>
      <c r="U6" s="116"/>
      <c r="V6" s="118"/>
    </row>
    <row r="7" spans="1:22" ht="22.5" customHeight="1" x14ac:dyDescent="0.15">
      <c r="A7" s="113">
        <f>DATE(YEAR(A8),MONTH(A8)-1,1)</f>
        <v>43160</v>
      </c>
      <c r="B7" s="114"/>
      <c r="C7" s="75">
        <f>期間以前!H55</f>
        <v>0</v>
      </c>
      <c r="D7" s="76">
        <f>期間以前!I55</f>
        <v>0</v>
      </c>
      <c r="E7" s="76">
        <f>期間以前!J55</f>
        <v>0</v>
      </c>
      <c r="F7" s="76">
        <f>期間以前!K55</f>
        <v>0</v>
      </c>
      <c r="G7" s="76">
        <f>期間以前!L55</f>
        <v>0</v>
      </c>
      <c r="H7" s="76">
        <f>期間以前!M55</f>
        <v>0</v>
      </c>
      <c r="I7" s="76">
        <f>期間以前!N55</f>
        <v>0</v>
      </c>
      <c r="J7" s="76">
        <f>期間以前!O55</f>
        <v>0</v>
      </c>
      <c r="K7" s="76">
        <f>期間以前!P55</f>
        <v>0</v>
      </c>
      <c r="L7" s="76">
        <f>期間以前!Q55</f>
        <v>0</v>
      </c>
      <c r="M7" s="76">
        <f>期間以前!R55</f>
        <v>0</v>
      </c>
      <c r="N7" s="77">
        <f>期間以前!S55</f>
        <v>0</v>
      </c>
      <c r="O7" s="64">
        <f>SUM(C7:N7)</f>
        <v>0</v>
      </c>
      <c r="P7" s="78">
        <v>0</v>
      </c>
      <c r="Q7" s="79">
        <v>0</v>
      </c>
      <c r="R7" s="79">
        <v>0</v>
      </c>
      <c r="S7" s="79">
        <v>0</v>
      </c>
      <c r="T7" s="79">
        <v>0</v>
      </c>
      <c r="U7" s="80">
        <v>0</v>
      </c>
      <c r="V7" s="72">
        <f>SUM(O7:U7)</f>
        <v>0</v>
      </c>
    </row>
    <row r="8" spans="1:22" ht="22.5" customHeight="1" x14ac:dyDescent="0.15">
      <c r="A8" s="107">
        <f>F1</f>
        <v>43220</v>
      </c>
      <c r="B8" s="108"/>
      <c r="C8" s="81">
        <f>月1!H35</f>
        <v>0</v>
      </c>
      <c r="D8" s="82">
        <f>月1!I35</f>
        <v>0</v>
      </c>
      <c r="E8" s="82">
        <f>月1!J35</f>
        <v>0</v>
      </c>
      <c r="F8" s="82">
        <f>月1!K35</f>
        <v>0</v>
      </c>
      <c r="G8" s="82">
        <f>月1!L35</f>
        <v>0</v>
      </c>
      <c r="H8" s="82">
        <f>月1!M35</f>
        <v>0</v>
      </c>
      <c r="I8" s="82">
        <f>月1!N35</f>
        <v>0</v>
      </c>
      <c r="J8" s="82">
        <f>月1!O35</f>
        <v>0</v>
      </c>
      <c r="K8" s="82">
        <f>月1!P35</f>
        <v>0</v>
      </c>
      <c r="L8" s="82">
        <f>月1!Q35</f>
        <v>0</v>
      </c>
      <c r="M8" s="82">
        <f>月1!R35</f>
        <v>0</v>
      </c>
      <c r="N8" s="83">
        <f>月1!S35</f>
        <v>0</v>
      </c>
      <c r="O8" s="65">
        <f t="shared" ref="O8:O19" si="6">SUM(C8:N8)</f>
        <v>0</v>
      </c>
      <c r="P8" s="79">
        <v>0</v>
      </c>
      <c r="Q8" s="79">
        <v>0</v>
      </c>
      <c r="R8" s="79">
        <v>0</v>
      </c>
      <c r="S8" s="79">
        <v>0</v>
      </c>
      <c r="T8" s="79">
        <v>0</v>
      </c>
      <c r="U8" s="80">
        <v>0</v>
      </c>
      <c r="V8" s="73">
        <f>SUM(O8:U8)</f>
        <v>0</v>
      </c>
    </row>
    <row r="9" spans="1:22" ht="22.5" customHeight="1" x14ac:dyDescent="0.15">
      <c r="A9" s="107">
        <f>DATE(YEAR(A8),MONTH(A8)+1,1)</f>
        <v>43221</v>
      </c>
      <c r="B9" s="108"/>
      <c r="C9" s="81">
        <f>月2!H35</f>
        <v>0</v>
      </c>
      <c r="D9" s="82">
        <f>月2!I35</f>
        <v>0</v>
      </c>
      <c r="E9" s="82">
        <f>月2!J35</f>
        <v>0</v>
      </c>
      <c r="F9" s="82">
        <f>月2!K35</f>
        <v>0</v>
      </c>
      <c r="G9" s="82">
        <f>月2!L35</f>
        <v>0</v>
      </c>
      <c r="H9" s="82">
        <f>月2!M35</f>
        <v>0</v>
      </c>
      <c r="I9" s="82">
        <f>月2!N35</f>
        <v>0</v>
      </c>
      <c r="J9" s="82">
        <f>月2!O35</f>
        <v>0</v>
      </c>
      <c r="K9" s="82">
        <f>月2!P35</f>
        <v>0</v>
      </c>
      <c r="L9" s="82">
        <f>月2!Q35</f>
        <v>0</v>
      </c>
      <c r="M9" s="82">
        <f>月2!R35</f>
        <v>0</v>
      </c>
      <c r="N9" s="82">
        <f>月2!S35</f>
        <v>0</v>
      </c>
      <c r="O9" s="65">
        <f t="shared" si="6"/>
        <v>0</v>
      </c>
      <c r="P9" s="79">
        <v>0</v>
      </c>
      <c r="Q9" s="79">
        <v>0</v>
      </c>
      <c r="R9" s="79">
        <v>0</v>
      </c>
      <c r="S9" s="79">
        <v>0</v>
      </c>
      <c r="T9" s="79">
        <v>0</v>
      </c>
      <c r="U9" s="80">
        <v>0</v>
      </c>
      <c r="V9" s="73">
        <f t="shared" ref="V9:V19" si="7">SUM(O9:U9)</f>
        <v>0</v>
      </c>
    </row>
    <row r="10" spans="1:22" ht="22.5" customHeight="1" x14ac:dyDescent="0.15">
      <c r="A10" s="107">
        <f t="shared" ref="A10:A17" si="8">DATE(YEAR(A9),MONTH(A9)+1,1)</f>
        <v>43252</v>
      </c>
      <c r="B10" s="108"/>
      <c r="C10" s="81">
        <f>月3!H35</f>
        <v>0</v>
      </c>
      <c r="D10" s="82">
        <f>月3!I35</f>
        <v>0</v>
      </c>
      <c r="E10" s="82">
        <f>月3!J35</f>
        <v>0</v>
      </c>
      <c r="F10" s="82">
        <f>月3!K35</f>
        <v>0</v>
      </c>
      <c r="G10" s="82">
        <f>月3!L35</f>
        <v>0</v>
      </c>
      <c r="H10" s="82">
        <f>月3!M35</f>
        <v>0</v>
      </c>
      <c r="I10" s="82">
        <f>月3!N35</f>
        <v>0</v>
      </c>
      <c r="J10" s="82">
        <f>月3!O35</f>
        <v>0</v>
      </c>
      <c r="K10" s="82">
        <f>月3!P35</f>
        <v>0</v>
      </c>
      <c r="L10" s="82">
        <f>月3!Q35</f>
        <v>0</v>
      </c>
      <c r="M10" s="82">
        <f>月3!R35</f>
        <v>0</v>
      </c>
      <c r="N10" s="82">
        <f>月3!S35</f>
        <v>0</v>
      </c>
      <c r="O10" s="65">
        <f t="shared" si="6"/>
        <v>0</v>
      </c>
      <c r="P10" s="79">
        <v>0</v>
      </c>
      <c r="Q10" s="79">
        <v>0</v>
      </c>
      <c r="R10" s="79">
        <v>0</v>
      </c>
      <c r="S10" s="79">
        <v>0</v>
      </c>
      <c r="T10" s="79">
        <v>0</v>
      </c>
      <c r="U10" s="80">
        <v>0</v>
      </c>
      <c r="V10" s="73">
        <f t="shared" si="7"/>
        <v>0</v>
      </c>
    </row>
    <row r="11" spans="1:22" ht="22.5" customHeight="1" x14ac:dyDescent="0.15">
      <c r="A11" s="107">
        <f t="shared" si="8"/>
        <v>43282</v>
      </c>
      <c r="B11" s="108"/>
      <c r="C11" s="81">
        <f>月4!H35</f>
        <v>0</v>
      </c>
      <c r="D11" s="82">
        <f>月4!I35</f>
        <v>0</v>
      </c>
      <c r="E11" s="82">
        <f>月4!J35</f>
        <v>0</v>
      </c>
      <c r="F11" s="82">
        <f>月4!K35</f>
        <v>0</v>
      </c>
      <c r="G11" s="82">
        <f>月4!L35</f>
        <v>0</v>
      </c>
      <c r="H11" s="82">
        <f>月4!M35</f>
        <v>0</v>
      </c>
      <c r="I11" s="82">
        <f>月4!N35</f>
        <v>0</v>
      </c>
      <c r="J11" s="82">
        <f>月4!O35</f>
        <v>0</v>
      </c>
      <c r="K11" s="82">
        <f>月4!P35</f>
        <v>0</v>
      </c>
      <c r="L11" s="82">
        <f>月4!Q35</f>
        <v>0</v>
      </c>
      <c r="M11" s="82">
        <f>月4!R35</f>
        <v>0</v>
      </c>
      <c r="N11" s="82">
        <f>月4!S35</f>
        <v>0</v>
      </c>
      <c r="O11" s="65">
        <f t="shared" si="6"/>
        <v>0</v>
      </c>
      <c r="P11" s="79">
        <v>0</v>
      </c>
      <c r="Q11" s="79">
        <v>0</v>
      </c>
      <c r="R11" s="79">
        <v>0</v>
      </c>
      <c r="S11" s="79">
        <v>0</v>
      </c>
      <c r="T11" s="79">
        <v>0</v>
      </c>
      <c r="U11" s="80">
        <v>0</v>
      </c>
      <c r="V11" s="73">
        <f t="shared" si="7"/>
        <v>0</v>
      </c>
    </row>
    <row r="12" spans="1:22" ht="22.5" customHeight="1" x14ac:dyDescent="0.15">
      <c r="A12" s="107">
        <f t="shared" si="8"/>
        <v>43313</v>
      </c>
      <c r="B12" s="108"/>
      <c r="C12" s="81">
        <f>月5!H35</f>
        <v>0</v>
      </c>
      <c r="D12" s="82">
        <f>月5!I35</f>
        <v>0</v>
      </c>
      <c r="E12" s="82">
        <f>月5!J35</f>
        <v>0</v>
      </c>
      <c r="F12" s="82">
        <f>月5!K35</f>
        <v>0</v>
      </c>
      <c r="G12" s="82">
        <f>月5!L35</f>
        <v>0</v>
      </c>
      <c r="H12" s="82">
        <f>月5!M35</f>
        <v>0</v>
      </c>
      <c r="I12" s="82">
        <f>月5!N35</f>
        <v>0</v>
      </c>
      <c r="J12" s="82">
        <f>月5!O35</f>
        <v>0</v>
      </c>
      <c r="K12" s="82">
        <f>月5!P35</f>
        <v>0</v>
      </c>
      <c r="L12" s="82">
        <f>月5!Q35</f>
        <v>0</v>
      </c>
      <c r="M12" s="82">
        <f>月5!R35</f>
        <v>0</v>
      </c>
      <c r="N12" s="82">
        <f>月5!S35</f>
        <v>0</v>
      </c>
      <c r="O12" s="65">
        <f t="shared" si="6"/>
        <v>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80">
        <v>0</v>
      </c>
      <c r="V12" s="73">
        <f t="shared" si="7"/>
        <v>0</v>
      </c>
    </row>
    <row r="13" spans="1:22" ht="22.5" customHeight="1" x14ac:dyDescent="0.15">
      <c r="A13" s="107">
        <f t="shared" si="8"/>
        <v>43344</v>
      </c>
      <c r="B13" s="108"/>
      <c r="C13" s="81">
        <f>月6!H35</f>
        <v>0</v>
      </c>
      <c r="D13" s="82">
        <f>月6!I35</f>
        <v>0</v>
      </c>
      <c r="E13" s="82">
        <f>月6!J35</f>
        <v>0</v>
      </c>
      <c r="F13" s="82">
        <f>月6!K35</f>
        <v>0</v>
      </c>
      <c r="G13" s="82">
        <f>月6!L35</f>
        <v>0</v>
      </c>
      <c r="H13" s="82">
        <f>月6!M35</f>
        <v>0</v>
      </c>
      <c r="I13" s="82">
        <f>月6!N35</f>
        <v>0</v>
      </c>
      <c r="J13" s="82">
        <f>月6!O35</f>
        <v>0</v>
      </c>
      <c r="K13" s="82">
        <f>月6!P35</f>
        <v>0</v>
      </c>
      <c r="L13" s="82">
        <f>月6!Q35</f>
        <v>0</v>
      </c>
      <c r="M13" s="82">
        <f>月6!R35</f>
        <v>0</v>
      </c>
      <c r="N13" s="82">
        <f>月6!S35</f>
        <v>0</v>
      </c>
      <c r="O13" s="65">
        <f t="shared" si="6"/>
        <v>0</v>
      </c>
      <c r="P13" s="79">
        <v>0</v>
      </c>
      <c r="Q13" s="79">
        <v>0</v>
      </c>
      <c r="R13" s="79">
        <v>0</v>
      </c>
      <c r="S13" s="79">
        <v>0</v>
      </c>
      <c r="T13" s="79">
        <v>0</v>
      </c>
      <c r="U13" s="80">
        <v>0</v>
      </c>
      <c r="V13" s="73">
        <f t="shared" si="7"/>
        <v>0</v>
      </c>
    </row>
    <row r="14" spans="1:22" ht="22.5" customHeight="1" x14ac:dyDescent="0.15">
      <c r="A14" s="107">
        <f t="shared" si="8"/>
        <v>43374</v>
      </c>
      <c r="B14" s="108"/>
      <c r="C14" s="81">
        <f>月7!H35</f>
        <v>0</v>
      </c>
      <c r="D14" s="82">
        <f>月7!I35</f>
        <v>0</v>
      </c>
      <c r="E14" s="82">
        <f>月7!J35</f>
        <v>0</v>
      </c>
      <c r="F14" s="82">
        <f>月7!K35</f>
        <v>0</v>
      </c>
      <c r="G14" s="82">
        <f>月7!L35</f>
        <v>0</v>
      </c>
      <c r="H14" s="82">
        <f>月7!M35</f>
        <v>0</v>
      </c>
      <c r="I14" s="82">
        <f>月7!N35</f>
        <v>0</v>
      </c>
      <c r="J14" s="82">
        <f>月7!O35</f>
        <v>0</v>
      </c>
      <c r="K14" s="82">
        <f>月7!P35</f>
        <v>0</v>
      </c>
      <c r="L14" s="82">
        <f>月7!Q35</f>
        <v>0</v>
      </c>
      <c r="M14" s="82">
        <f>月7!R35</f>
        <v>0</v>
      </c>
      <c r="N14" s="82">
        <f>月7!S35</f>
        <v>0</v>
      </c>
      <c r="O14" s="65">
        <f t="shared" si="6"/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  <c r="U14" s="80">
        <v>0</v>
      </c>
      <c r="V14" s="73">
        <f t="shared" si="7"/>
        <v>0</v>
      </c>
    </row>
    <row r="15" spans="1:22" ht="22.5" customHeight="1" x14ac:dyDescent="0.15">
      <c r="A15" s="107">
        <f t="shared" si="8"/>
        <v>43405</v>
      </c>
      <c r="B15" s="108"/>
      <c r="C15" s="81">
        <f>月8!H35</f>
        <v>0</v>
      </c>
      <c r="D15" s="82">
        <f>月8!I35</f>
        <v>0</v>
      </c>
      <c r="E15" s="82">
        <f>月8!J35</f>
        <v>0</v>
      </c>
      <c r="F15" s="82">
        <f>月8!K35</f>
        <v>0</v>
      </c>
      <c r="G15" s="82">
        <f>月8!L35</f>
        <v>0</v>
      </c>
      <c r="H15" s="82">
        <f>月8!M35</f>
        <v>0</v>
      </c>
      <c r="I15" s="82">
        <f>月8!N35</f>
        <v>0</v>
      </c>
      <c r="J15" s="82">
        <f>月8!O35</f>
        <v>0</v>
      </c>
      <c r="K15" s="82">
        <f>月8!P35</f>
        <v>0</v>
      </c>
      <c r="L15" s="82">
        <f>月8!Q35</f>
        <v>0</v>
      </c>
      <c r="M15" s="82">
        <f>月8!R35</f>
        <v>0</v>
      </c>
      <c r="N15" s="82">
        <f>月8!S35</f>
        <v>0</v>
      </c>
      <c r="O15" s="65">
        <f t="shared" si="6"/>
        <v>0</v>
      </c>
      <c r="P15" s="82">
        <f>月8!T35</f>
        <v>0</v>
      </c>
      <c r="Q15" s="82">
        <f>月8!U35</f>
        <v>0</v>
      </c>
      <c r="R15" s="82">
        <f>月8!V35</f>
        <v>0</v>
      </c>
      <c r="S15" s="82">
        <f>月8!W35</f>
        <v>0</v>
      </c>
      <c r="T15" s="82">
        <f>月8!X35</f>
        <v>0</v>
      </c>
      <c r="U15" s="83">
        <f>月8!Y35</f>
        <v>0</v>
      </c>
      <c r="V15" s="73">
        <f t="shared" si="7"/>
        <v>0</v>
      </c>
    </row>
    <row r="16" spans="1:22" ht="22.5" customHeight="1" x14ac:dyDescent="0.15">
      <c r="A16" s="107">
        <f t="shared" si="8"/>
        <v>43435</v>
      </c>
      <c r="B16" s="108"/>
      <c r="C16" s="81">
        <f>月9!H35</f>
        <v>0</v>
      </c>
      <c r="D16" s="82">
        <f>月9!I35</f>
        <v>0</v>
      </c>
      <c r="E16" s="82">
        <f>月9!J35</f>
        <v>0</v>
      </c>
      <c r="F16" s="82">
        <f>月9!K35</f>
        <v>0</v>
      </c>
      <c r="G16" s="82">
        <f>月9!L35</f>
        <v>0</v>
      </c>
      <c r="H16" s="82">
        <f>月9!M35</f>
        <v>0</v>
      </c>
      <c r="I16" s="82">
        <f>月9!N35</f>
        <v>0</v>
      </c>
      <c r="J16" s="82">
        <f>月9!O35</f>
        <v>0</v>
      </c>
      <c r="K16" s="82">
        <f>月9!P35</f>
        <v>0</v>
      </c>
      <c r="L16" s="82">
        <f>月9!Q35</f>
        <v>0</v>
      </c>
      <c r="M16" s="82">
        <f>月9!R35</f>
        <v>0</v>
      </c>
      <c r="N16" s="82">
        <f>月9!S35</f>
        <v>0</v>
      </c>
      <c r="O16" s="65">
        <f t="shared" si="6"/>
        <v>0</v>
      </c>
      <c r="P16" s="82">
        <f>月9!T35</f>
        <v>0</v>
      </c>
      <c r="Q16" s="82">
        <f>月9!U35</f>
        <v>0</v>
      </c>
      <c r="R16" s="82">
        <f>月9!V35</f>
        <v>0</v>
      </c>
      <c r="S16" s="82">
        <f>月9!W35</f>
        <v>0</v>
      </c>
      <c r="T16" s="82">
        <f>月9!X35</f>
        <v>0</v>
      </c>
      <c r="U16" s="83">
        <f>月9!Y35</f>
        <v>0</v>
      </c>
      <c r="V16" s="73">
        <f t="shared" si="7"/>
        <v>0</v>
      </c>
    </row>
    <row r="17" spans="1:22" ht="22.5" customHeight="1" x14ac:dyDescent="0.15">
      <c r="A17" s="107">
        <f t="shared" si="8"/>
        <v>43466</v>
      </c>
      <c r="B17" s="108"/>
      <c r="C17" s="81">
        <f>月10!H35</f>
        <v>0</v>
      </c>
      <c r="D17" s="82">
        <f>月10!I35</f>
        <v>0</v>
      </c>
      <c r="E17" s="82">
        <f>月10!J35</f>
        <v>0</v>
      </c>
      <c r="F17" s="82">
        <f>月10!K35</f>
        <v>0</v>
      </c>
      <c r="G17" s="82">
        <f>月10!L35</f>
        <v>0</v>
      </c>
      <c r="H17" s="82">
        <f>月10!M35</f>
        <v>0</v>
      </c>
      <c r="I17" s="82">
        <f>月10!N35</f>
        <v>0</v>
      </c>
      <c r="J17" s="82">
        <f>月10!O35</f>
        <v>0</v>
      </c>
      <c r="K17" s="82">
        <f>月10!P35</f>
        <v>0</v>
      </c>
      <c r="L17" s="82">
        <f>月10!Q35</f>
        <v>0</v>
      </c>
      <c r="M17" s="82">
        <f>月10!R35</f>
        <v>0</v>
      </c>
      <c r="N17" s="82">
        <f>月10!S35</f>
        <v>0</v>
      </c>
      <c r="O17" s="65">
        <f t="shared" si="6"/>
        <v>0</v>
      </c>
      <c r="P17" s="82">
        <f>月10!T35</f>
        <v>0</v>
      </c>
      <c r="Q17" s="82">
        <f>月10!U35</f>
        <v>0</v>
      </c>
      <c r="R17" s="82">
        <f>月10!V35</f>
        <v>0</v>
      </c>
      <c r="S17" s="82">
        <f>月10!W35</f>
        <v>0</v>
      </c>
      <c r="T17" s="84">
        <f>月10!X35</f>
        <v>0</v>
      </c>
      <c r="U17" s="83">
        <f>月10!Y35</f>
        <v>0</v>
      </c>
      <c r="V17" s="73">
        <f t="shared" si="7"/>
        <v>0</v>
      </c>
    </row>
    <row r="18" spans="1:22" ht="22.5" customHeight="1" x14ac:dyDescent="0.15">
      <c r="A18" s="107">
        <f>DATE(YEAR(A17),MONTH(A17)+1,1)</f>
        <v>43497</v>
      </c>
      <c r="B18" s="108"/>
      <c r="C18" s="81">
        <f>月11!H35</f>
        <v>0</v>
      </c>
      <c r="D18" s="82">
        <f>月11!I35</f>
        <v>0</v>
      </c>
      <c r="E18" s="82">
        <f>月11!J35</f>
        <v>0</v>
      </c>
      <c r="F18" s="82">
        <f>月11!K35</f>
        <v>0</v>
      </c>
      <c r="G18" s="82">
        <f>月11!L35</f>
        <v>0</v>
      </c>
      <c r="H18" s="82">
        <f>月11!M35</f>
        <v>0</v>
      </c>
      <c r="I18" s="82">
        <f>月11!N35</f>
        <v>0</v>
      </c>
      <c r="J18" s="82">
        <f>月11!O35</f>
        <v>0</v>
      </c>
      <c r="K18" s="82">
        <f>月11!P35</f>
        <v>0</v>
      </c>
      <c r="L18" s="82">
        <f>月11!Q35</f>
        <v>0</v>
      </c>
      <c r="M18" s="82">
        <f>月11!R35</f>
        <v>0</v>
      </c>
      <c r="N18" s="82">
        <f>月11!S35</f>
        <v>0</v>
      </c>
      <c r="O18" s="65">
        <f t="shared" si="6"/>
        <v>0</v>
      </c>
      <c r="P18" s="82">
        <f>月11!T35</f>
        <v>0</v>
      </c>
      <c r="Q18" s="82">
        <f>月11!U35</f>
        <v>0</v>
      </c>
      <c r="R18" s="82">
        <f>月11!V35</f>
        <v>0</v>
      </c>
      <c r="S18" s="82">
        <f>月11!W35</f>
        <v>0</v>
      </c>
      <c r="T18" s="82">
        <f>月11!X35</f>
        <v>0</v>
      </c>
      <c r="U18" s="83">
        <f>月11!Y35</f>
        <v>0</v>
      </c>
      <c r="V18" s="73">
        <f t="shared" si="7"/>
        <v>0</v>
      </c>
    </row>
    <row r="19" spans="1:22" ht="22.5" customHeight="1" x14ac:dyDescent="0.15">
      <c r="A19" s="110">
        <f>DATE(YEAR(A18),MONTH(A18)+1,1)</f>
        <v>43525</v>
      </c>
      <c r="B19" s="111"/>
      <c r="C19" s="85">
        <f>月12!H35</f>
        <v>0</v>
      </c>
      <c r="D19" s="86">
        <f>月12!I35</f>
        <v>0</v>
      </c>
      <c r="E19" s="86">
        <f>月12!J35</f>
        <v>0</v>
      </c>
      <c r="F19" s="86">
        <f>月12!K35</f>
        <v>0</v>
      </c>
      <c r="G19" s="86">
        <f>月12!L35</f>
        <v>0</v>
      </c>
      <c r="H19" s="86">
        <f>月12!M35</f>
        <v>0</v>
      </c>
      <c r="I19" s="86">
        <f>月12!N35</f>
        <v>0</v>
      </c>
      <c r="J19" s="86">
        <f>月12!O35</f>
        <v>0</v>
      </c>
      <c r="K19" s="86">
        <f>月12!P35</f>
        <v>0</v>
      </c>
      <c r="L19" s="86">
        <f>月12!Q35</f>
        <v>0</v>
      </c>
      <c r="M19" s="86">
        <f>月12!R35</f>
        <v>0</v>
      </c>
      <c r="N19" s="86">
        <f>月12!S35</f>
        <v>0</v>
      </c>
      <c r="O19" s="66">
        <f t="shared" si="6"/>
        <v>0</v>
      </c>
      <c r="P19" s="86">
        <f>月12!T35</f>
        <v>0</v>
      </c>
      <c r="Q19" s="86">
        <f>月12!U35</f>
        <v>0</v>
      </c>
      <c r="R19" s="86">
        <f>月12!V35</f>
        <v>0</v>
      </c>
      <c r="S19" s="86">
        <f>月12!W35</f>
        <v>0</v>
      </c>
      <c r="T19" s="86">
        <f>月12!X35</f>
        <v>0</v>
      </c>
      <c r="U19" s="87">
        <f>月12!Y35</f>
        <v>0</v>
      </c>
      <c r="V19" s="74">
        <f t="shared" si="7"/>
        <v>0</v>
      </c>
    </row>
    <row r="20" spans="1:22" ht="24" customHeight="1" thickBot="1" x14ac:dyDescent="0.2">
      <c r="A20" s="103" t="s">
        <v>15</v>
      </c>
      <c r="B20" s="104"/>
      <c r="C20" s="68">
        <f>SUM(C7:C19)</f>
        <v>0</v>
      </c>
      <c r="D20" s="69">
        <f t="shared" ref="D20:N20" si="9">SUM(D7:D19)</f>
        <v>0</v>
      </c>
      <c r="E20" s="69">
        <f t="shared" si="9"/>
        <v>0</v>
      </c>
      <c r="F20" s="69">
        <f t="shared" si="9"/>
        <v>0</v>
      </c>
      <c r="G20" s="69">
        <f t="shared" si="9"/>
        <v>0</v>
      </c>
      <c r="H20" s="69">
        <f t="shared" si="9"/>
        <v>0</v>
      </c>
      <c r="I20" s="69">
        <f t="shared" si="9"/>
        <v>0</v>
      </c>
      <c r="J20" s="69">
        <f t="shared" si="9"/>
        <v>0</v>
      </c>
      <c r="K20" s="69">
        <f t="shared" si="9"/>
        <v>0</v>
      </c>
      <c r="L20" s="69">
        <f t="shared" si="9"/>
        <v>0</v>
      </c>
      <c r="M20" s="69">
        <f t="shared" si="9"/>
        <v>0</v>
      </c>
      <c r="N20" s="69">
        <f t="shared" si="9"/>
        <v>0</v>
      </c>
      <c r="O20" s="67">
        <f>SUM(O7:O19)</f>
        <v>0</v>
      </c>
      <c r="P20" s="69">
        <f t="shared" ref="P20:U20" si="10">SUM(P7:P19)</f>
        <v>0</v>
      </c>
      <c r="Q20" s="69">
        <f t="shared" si="10"/>
        <v>0</v>
      </c>
      <c r="R20" s="69">
        <f t="shared" si="10"/>
        <v>0</v>
      </c>
      <c r="S20" s="69">
        <f t="shared" si="10"/>
        <v>0</v>
      </c>
      <c r="T20" s="69">
        <f t="shared" si="10"/>
        <v>0</v>
      </c>
      <c r="U20" s="70">
        <f t="shared" si="10"/>
        <v>0</v>
      </c>
      <c r="V20" s="71">
        <f>SUM(O20:U20)</f>
        <v>0</v>
      </c>
    </row>
  </sheetData>
  <mergeCells count="36">
    <mergeCell ref="U5:U6"/>
    <mergeCell ref="V5:V6"/>
    <mergeCell ref="P5:P6"/>
    <mergeCell ref="Q5:Q6"/>
    <mergeCell ref="R5:R6"/>
    <mergeCell ref="S5:S6"/>
    <mergeCell ref="T5:T6"/>
    <mergeCell ref="H1:I1"/>
    <mergeCell ref="A19:B19"/>
    <mergeCell ref="E5:E6"/>
    <mergeCell ref="F5:F6"/>
    <mergeCell ref="F1:G1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C5:C6"/>
    <mergeCell ref="D5:D6"/>
    <mergeCell ref="L5:L6"/>
    <mergeCell ref="M5:M6"/>
    <mergeCell ref="N5:N6"/>
    <mergeCell ref="A20:B20"/>
    <mergeCell ref="O5:O6"/>
    <mergeCell ref="G5:G6"/>
    <mergeCell ref="H5:H6"/>
    <mergeCell ref="I5:I6"/>
    <mergeCell ref="J5:J6"/>
    <mergeCell ref="K5:K6"/>
    <mergeCell ref="A13:B13"/>
    <mergeCell ref="A14:B14"/>
    <mergeCell ref="A15:B15"/>
  </mergeCells>
  <phoneticPr fontId="2"/>
  <pageMargins left="0.39370078740157483" right="0.39370078740157483" top="0.78740157480314965" bottom="0.39370078740157483" header="0.31496062992125984" footer="0.31496062992125984"/>
  <pageSetup paperSize="9" scale="67" fitToHeight="0" orientation="landscape" horizontalDpi="0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Normal="100" workbookViewId="0">
      <selection activeCell="B5" sqref="B5"/>
    </sheetView>
  </sheetViews>
  <sheetFormatPr defaultRowHeight="13.5" x14ac:dyDescent="0.15"/>
  <cols>
    <col min="1" max="1" width="8.25" customWidth="1"/>
    <col min="4" max="4" width="21.75" customWidth="1"/>
    <col min="5" max="5" width="17.375" customWidth="1"/>
    <col min="6" max="6" width="9.625" customWidth="1"/>
    <col min="8" max="19" width="9.625" customWidth="1"/>
    <col min="20" max="20" width="16.5" customWidth="1"/>
  </cols>
  <sheetData>
    <row r="1" spans="1:20" ht="17.25" x14ac:dyDescent="0.15">
      <c r="A1" s="121">
        <f>年間!A7</f>
        <v>43160</v>
      </c>
      <c r="B1" s="121"/>
      <c r="C1" s="121"/>
      <c r="D1" s="19" t="s">
        <v>9</v>
      </c>
      <c r="I1" s="20"/>
    </row>
    <row r="3" spans="1:20" ht="15" customHeight="1" x14ac:dyDescent="0.15">
      <c r="A3" s="122" t="s">
        <v>14</v>
      </c>
      <c r="B3" s="122" t="s">
        <v>5</v>
      </c>
      <c r="C3" s="122" t="s">
        <v>1</v>
      </c>
      <c r="D3" s="122" t="s">
        <v>0</v>
      </c>
      <c r="E3" s="122" t="s">
        <v>2</v>
      </c>
      <c r="F3" s="122" t="s">
        <v>7</v>
      </c>
      <c r="G3" s="124" t="s">
        <v>6</v>
      </c>
      <c r="H3" s="126" t="s">
        <v>11</v>
      </c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/>
      <c r="T3" s="129" t="s">
        <v>8</v>
      </c>
    </row>
    <row r="4" spans="1:20" ht="15" customHeight="1" x14ac:dyDescent="0.15">
      <c r="A4" s="123"/>
      <c r="B4" s="123"/>
      <c r="C4" s="123"/>
      <c r="D4" s="123"/>
      <c r="E4" s="123"/>
      <c r="F4" s="123"/>
      <c r="G4" s="125"/>
      <c r="H4" s="88">
        <f>年間!F1</f>
        <v>43220</v>
      </c>
      <c r="I4" s="89">
        <f>DATE(YEAR($H$4),MONTH($H$4)+1,1)</f>
        <v>43221</v>
      </c>
      <c r="J4" s="89">
        <f>DATE(YEAR($H$4),MONTH($H$4)+2,1)</f>
        <v>43252</v>
      </c>
      <c r="K4" s="89">
        <f>DATE(YEAR($H$4),MONTH($H$4)+3,1)</f>
        <v>43282</v>
      </c>
      <c r="L4" s="89">
        <f>DATE(YEAR($H$4),MONTH($H$4)+4,1)</f>
        <v>43313</v>
      </c>
      <c r="M4" s="89">
        <f>DATE(YEAR($H$4),MONTH($H$4)+5,1)</f>
        <v>43344</v>
      </c>
      <c r="N4" s="89">
        <f>DATE(YEAR($H$4),MONTH($H$4)+6,1)</f>
        <v>43374</v>
      </c>
      <c r="O4" s="89">
        <f>DATE(YEAR($H$4),MONTH($H$4)+7,1)</f>
        <v>43405</v>
      </c>
      <c r="P4" s="89">
        <f>DATE(YEAR($H$4),MONTH($H$4)+8,1)</f>
        <v>43435</v>
      </c>
      <c r="Q4" s="89">
        <f>DATE(YEAR($H$4),MONTH($H$4)+9,1)</f>
        <v>43466</v>
      </c>
      <c r="R4" s="89">
        <f>DATE(YEAR($H$4),MONTH($H$4)+10,1)</f>
        <v>43497</v>
      </c>
      <c r="S4" s="89">
        <f>DATE(YEAR($H$4),MONTH($H$4)+11,1)</f>
        <v>43525</v>
      </c>
      <c r="T4" s="130"/>
    </row>
    <row r="5" spans="1:20" ht="18.75" customHeight="1" x14ac:dyDescent="0.15">
      <c r="A5" s="8"/>
      <c r="B5" s="12"/>
      <c r="C5" s="8"/>
      <c r="D5" s="34"/>
      <c r="E5" s="49" t="str">
        <f>IF(ISBLANK(D5)=TRUE,"",VLOOKUP(D5,支払人!B:C,2,FALSE))</f>
        <v/>
      </c>
      <c r="F5" s="10"/>
      <c r="G5" s="9"/>
      <c r="H5" s="51" t="str">
        <f>IF(ISBLANK($G5)=FALSE,IF(MONTH($G5)=MONTH(H$4),$F5,""),"")</f>
        <v/>
      </c>
      <c r="I5" s="52" t="str">
        <f t="shared" ref="I5:S20" si="0">IF(ISBLANK($G5)=FALSE,IF(MONTH($G5)=MONTH(I$4),$F5,""),"")</f>
        <v/>
      </c>
      <c r="J5" s="52" t="str">
        <f t="shared" si="0"/>
        <v/>
      </c>
      <c r="K5" s="52" t="str">
        <f t="shared" si="0"/>
        <v/>
      </c>
      <c r="L5" s="52" t="str">
        <f t="shared" si="0"/>
        <v/>
      </c>
      <c r="M5" s="52" t="str">
        <f t="shared" si="0"/>
        <v/>
      </c>
      <c r="N5" s="52" t="str">
        <f t="shared" si="0"/>
        <v/>
      </c>
      <c r="O5" s="52" t="str">
        <f t="shared" si="0"/>
        <v/>
      </c>
      <c r="P5" s="52" t="str">
        <f t="shared" si="0"/>
        <v/>
      </c>
      <c r="Q5" s="52" t="str">
        <f t="shared" si="0"/>
        <v/>
      </c>
      <c r="R5" s="52" t="str">
        <f t="shared" si="0"/>
        <v/>
      </c>
      <c r="S5" s="53" t="str">
        <f t="shared" si="0"/>
        <v/>
      </c>
      <c r="T5" s="34"/>
    </row>
    <row r="6" spans="1:20" ht="18.75" customHeight="1" x14ac:dyDescent="0.15">
      <c r="A6" s="8"/>
      <c r="B6" s="12"/>
      <c r="C6" s="8"/>
      <c r="D6" s="34"/>
      <c r="E6" s="50" t="str">
        <f>IF(ISBLANK(D6)=TRUE,"",VLOOKUP(D6,支払人!B:C,2,FALSE))</f>
        <v/>
      </c>
      <c r="F6" s="10"/>
      <c r="G6" s="9"/>
      <c r="H6" s="54" t="str">
        <f t="shared" ref="H6:S54" si="1">IF(ISBLANK($G6)=FALSE,IF(MONTH($G6)=MONTH(H$4),$F6,""),"")</f>
        <v/>
      </c>
      <c r="I6" s="55" t="str">
        <f t="shared" si="0"/>
        <v/>
      </c>
      <c r="J6" s="55" t="str">
        <f t="shared" si="0"/>
        <v/>
      </c>
      <c r="K6" s="55" t="str">
        <f t="shared" si="0"/>
        <v/>
      </c>
      <c r="L6" s="55" t="str">
        <f t="shared" si="0"/>
        <v/>
      </c>
      <c r="M6" s="55" t="str">
        <f t="shared" si="0"/>
        <v/>
      </c>
      <c r="N6" s="55" t="str">
        <f t="shared" si="0"/>
        <v/>
      </c>
      <c r="O6" s="55" t="str">
        <f t="shared" si="0"/>
        <v/>
      </c>
      <c r="P6" s="55" t="str">
        <f t="shared" si="0"/>
        <v/>
      </c>
      <c r="Q6" s="55" t="str">
        <f t="shared" si="0"/>
        <v/>
      </c>
      <c r="R6" s="55" t="str">
        <f t="shared" si="0"/>
        <v/>
      </c>
      <c r="S6" s="56" t="str">
        <f t="shared" si="0"/>
        <v/>
      </c>
      <c r="T6" s="35"/>
    </row>
    <row r="7" spans="1:20" ht="18.75" customHeight="1" x14ac:dyDescent="0.15">
      <c r="A7" s="29"/>
      <c r="B7" s="12"/>
      <c r="C7" s="29"/>
      <c r="D7" s="35"/>
      <c r="E7" s="50" t="str">
        <f>IF(ISBLANK(D7)=TRUE,"",VLOOKUP(D7,支払人!B:C,2,FALSE))</f>
        <v/>
      </c>
      <c r="F7" s="11"/>
      <c r="G7" s="30"/>
      <c r="H7" s="54" t="str">
        <f t="shared" si="1"/>
        <v/>
      </c>
      <c r="I7" s="55" t="str">
        <f t="shared" si="0"/>
        <v/>
      </c>
      <c r="J7" s="55" t="str">
        <f t="shared" si="0"/>
        <v/>
      </c>
      <c r="K7" s="55" t="str">
        <f t="shared" si="0"/>
        <v/>
      </c>
      <c r="L7" s="55" t="str">
        <f t="shared" si="0"/>
        <v/>
      </c>
      <c r="M7" s="55" t="str">
        <f t="shared" si="0"/>
        <v/>
      </c>
      <c r="N7" s="55" t="str">
        <f t="shared" si="0"/>
        <v/>
      </c>
      <c r="O7" s="55" t="str">
        <f t="shared" si="0"/>
        <v/>
      </c>
      <c r="P7" s="55" t="str">
        <f t="shared" si="0"/>
        <v/>
      </c>
      <c r="Q7" s="55" t="str">
        <f t="shared" si="0"/>
        <v/>
      </c>
      <c r="R7" s="55" t="str">
        <f t="shared" si="0"/>
        <v/>
      </c>
      <c r="S7" s="56" t="str">
        <f t="shared" si="0"/>
        <v/>
      </c>
      <c r="T7" s="35"/>
    </row>
    <row r="8" spans="1:20" ht="18.75" customHeight="1" x14ac:dyDescent="0.15">
      <c r="A8" s="29"/>
      <c r="B8" s="12"/>
      <c r="C8" s="29"/>
      <c r="D8" s="35"/>
      <c r="E8" s="50" t="str">
        <f>IF(ISBLANK(D8)=TRUE,"",VLOOKUP(D8,支払人!B:C,2,FALSE))</f>
        <v/>
      </c>
      <c r="F8" s="11"/>
      <c r="G8" s="30"/>
      <c r="H8" s="54" t="str">
        <f t="shared" si="1"/>
        <v/>
      </c>
      <c r="I8" s="55" t="str">
        <f t="shared" si="0"/>
        <v/>
      </c>
      <c r="J8" s="55" t="str">
        <f t="shared" si="0"/>
        <v/>
      </c>
      <c r="K8" s="55" t="str">
        <f t="shared" si="0"/>
        <v/>
      </c>
      <c r="L8" s="55" t="str">
        <f t="shared" si="0"/>
        <v/>
      </c>
      <c r="M8" s="55" t="str">
        <f t="shared" si="0"/>
        <v/>
      </c>
      <c r="N8" s="55" t="str">
        <f t="shared" si="0"/>
        <v/>
      </c>
      <c r="O8" s="55" t="str">
        <f t="shared" si="0"/>
        <v/>
      </c>
      <c r="P8" s="55" t="str">
        <f t="shared" si="0"/>
        <v/>
      </c>
      <c r="Q8" s="55" t="str">
        <f t="shared" si="0"/>
        <v/>
      </c>
      <c r="R8" s="55" t="str">
        <f t="shared" si="0"/>
        <v/>
      </c>
      <c r="S8" s="56" t="str">
        <f t="shared" si="0"/>
        <v/>
      </c>
      <c r="T8" s="35"/>
    </row>
    <row r="9" spans="1:20" ht="18.75" customHeight="1" x14ac:dyDescent="0.15">
      <c r="A9" s="29"/>
      <c r="B9" s="12"/>
      <c r="C9" s="29"/>
      <c r="D9" s="35"/>
      <c r="E9" s="50" t="str">
        <f>IF(ISBLANK(D9)=TRUE,"",VLOOKUP(D9,支払人!B:C,2,FALSE))</f>
        <v/>
      </c>
      <c r="F9" s="11"/>
      <c r="G9" s="30"/>
      <c r="H9" s="54" t="str">
        <f t="shared" si="1"/>
        <v/>
      </c>
      <c r="I9" s="55" t="str">
        <f t="shared" si="0"/>
        <v/>
      </c>
      <c r="J9" s="55" t="str">
        <f t="shared" si="0"/>
        <v/>
      </c>
      <c r="K9" s="55" t="str">
        <f t="shared" si="0"/>
        <v/>
      </c>
      <c r="L9" s="55" t="str">
        <f t="shared" si="0"/>
        <v/>
      </c>
      <c r="M9" s="55" t="str">
        <f t="shared" si="0"/>
        <v/>
      </c>
      <c r="N9" s="55" t="str">
        <f t="shared" si="0"/>
        <v/>
      </c>
      <c r="O9" s="55" t="str">
        <f t="shared" si="0"/>
        <v/>
      </c>
      <c r="P9" s="55" t="str">
        <f t="shared" si="0"/>
        <v/>
      </c>
      <c r="Q9" s="55" t="str">
        <f t="shared" si="0"/>
        <v/>
      </c>
      <c r="R9" s="55" t="str">
        <f t="shared" si="0"/>
        <v/>
      </c>
      <c r="S9" s="56" t="str">
        <f t="shared" si="0"/>
        <v/>
      </c>
      <c r="T9" s="35"/>
    </row>
    <row r="10" spans="1:20" ht="18.75" customHeight="1" x14ac:dyDescent="0.15">
      <c r="A10" s="29"/>
      <c r="B10" s="12"/>
      <c r="C10" s="29"/>
      <c r="D10" s="35"/>
      <c r="E10" s="50" t="str">
        <f>IF(ISBLANK(D10)=TRUE,"",VLOOKUP(D10,支払人!B:C,2,FALSE))</f>
        <v/>
      </c>
      <c r="F10" s="11"/>
      <c r="G10" s="30"/>
      <c r="H10" s="54" t="str">
        <f t="shared" si="1"/>
        <v/>
      </c>
      <c r="I10" s="55" t="str">
        <f t="shared" si="0"/>
        <v/>
      </c>
      <c r="J10" s="55" t="str">
        <f t="shared" si="0"/>
        <v/>
      </c>
      <c r="K10" s="55" t="str">
        <f t="shared" si="0"/>
        <v/>
      </c>
      <c r="L10" s="55" t="str">
        <f t="shared" si="0"/>
        <v/>
      </c>
      <c r="M10" s="55" t="str">
        <f t="shared" si="0"/>
        <v/>
      </c>
      <c r="N10" s="55" t="str">
        <f t="shared" si="0"/>
        <v/>
      </c>
      <c r="O10" s="55" t="str">
        <f t="shared" si="0"/>
        <v/>
      </c>
      <c r="P10" s="55" t="str">
        <f t="shared" si="0"/>
        <v/>
      </c>
      <c r="Q10" s="55" t="str">
        <f t="shared" si="0"/>
        <v/>
      </c>
      <c r="R10" s="55" t="str">
        <f t="shared" si="0"/>
        <v/>
      </c>
      <c r="S10" s="56" t="str">
        <f t="shared" si="0"/>
        <v/>
      </c>
      <c r="T10" s="35"/>
    </row>
    <row r="11" spans="1:20" ht="18.75" customHeight="1" x14ac:dyDescent="0.15">
      <c r="A11" s="29"/>
      <c r="B11" s="12"/>
      <c r="C11" s="29"/>
      <c r="D11" s="35"/>
      <c r="E11" s="50" t="str">
        <f>IF(ISBLANK(D11)=TRUE,"",VLOOKUP(D11,支払人!B:C,2,FALSE))</f>
        <v/>
      </c>
      <c r="F11" s="11"/>
      <c r="G11" s="30"/>
      <c r="H11" s="54" t="str">
        <f t="shared" si="1"/>
        <v/>
      </c>
      <c r="I11" s="55" t="str">
        <f t="shared" si="0"/>
        <v/>
      </c>
      <c r="J11" s="55" t="str">
        <f t="shared" si="0"/>
        <v/>
      </c>
      <c r="K11" s="55" t="str">
        <f t="shared" si="0"/>
        <v/>
      </c>
      <c r="L11" s="55" t="str">
        <f t="shared" si="0"/>
        <v/>
      </c>
      <c r="M11" s="55" t="str">
        <f t="shared" si="0"/>
        <v/>
      </c>
      <c r="N11" s="55" t="str">
        <f t="shared" si="0"/>
        <v/>
      </c>
      <c r="O11" s="55" t="str">
        <f t="shared" si="0"/>
        <v/>
      </c>
      <c r="P11" s="55" t="str">
        <f t="shared" si="0"/>
        <v/>
      </c>
      <c r="Q11" s="55" t="str">
        <f t="shared" si="0"/>
        <v/>
      </c>
      <c r="R11" s="55" t="str">
        <f t="shared" si="0"/>
        <v/>
      </c>
      <c r="S11" s="56" t="str">
        <f t="shared" si="0"/>
        <v/>
      </c>
      <c r="T11" s="35"/>
    </row>
    <row r="12" spans="1:20" ht="18.75" customHeight="1" x14ac:dyDescent="0.15">
      <c r="A12" s="29"/>
      <c r="B12" s="12"/>
      <c r="C12" s="29"/>
      <c r="D12" s="35"/>
      <c r="E12" s="50" t="str">
        <f>IF(ISBLANK(D12)=TRUE,"",VLOOKUP(D12,支払人!B:C,2,FALSE))</f>
        <v/>
      </c>
      <c r="F12" s="11"/>
      <c r="G12" s="30"/>
      <c r="H12" s="54" t="str">
        <f t="shared" si="1"/>
        <v/>
      </c>
      <c r="I12" s="55" t="str">
        <f t="shared" si="0"/>
        <v/>
      </c>
      <c r="J12" s="55" t="str">
        <f t="shared" si="0"/>
        <v/>
      </c>
      <c r="K12" s="55" t="str">
        <f t="shared" si="0"/>
        <v/>
      </c>
      <c r="L12" s="55" t="str">
        <f t="shared" si="0"/>
        <v/>
      </c>
      <c r="M12" s="55" t="str">
        <f t="shared" si="0"/>
        <v/>
      </c>
      <c r="N12" s="55" t="str">
        <f t="shared" si="0"/>
        <v/>
      </c>
      <c r="O12" s="55" t="str">
        <f t="shared" si="0"/>
        <v/>
      </c>
      <c r="P12" s="55" t="str">
        <f t="shared" si="0"/>
        <v/>
      </c>
      <c r="Q12" s="55" t="str">
        <f t="shared" si="0"/>
        <v/>
      </c>
      <c r="R12" s="55" t="str">
        <f t="shared" si="0"/>
        <v/>
      </c>
      <c r="S12" s="56" t="str">
        <f t="shared" si="0"/>
        <v/>
      </c>
      <c r="T12" s="35"/>
    </row>
    <row r="13" spans="1:20" ht="18.75" customHeight="1" x14ac:dyDescent="0.15">
      <c r="A13" s="29"/>
      <c r="B13" s="12"/>
      <c r="C13" s="29"/>
      <c r="D13" s="35"/>
      <c r="E13" s="50" t="str">
        <f>IF(ISBLANK(D13)=TRUE,"",VLOOKUP(D13,支払人!B:C,2,FALSE))</f>
        <v/>
      </c>
      <c r="F13" s="11"/>
      <c r="G13" s="30"/>
      <c r="H13" s="54" t="str">
        <f t="shared" si="1"/>
        <v/>
      </c>
      <c r="I13" s="55" t="str">
        <f t="shared" si="0"/>
        <v/>
      </c>
      <c r="J13" s="55" t="str">
        <f t="shared" si="0"/>
        <v/>
      </c>
      <c r="K13" s="55" t="str">
        <f t="shared" si="0"/>
        <v/>
      </c>
      <c r="L13" s="55" t="str">
        <f t="shared" si="0"/>
        <v/>
      </c>
      <c r="M13" s="55" t="str">
        <f t="shared" si="0"/>
        <v/>
      </c>
      <c r="N13" s="55" t="str">
        <f t="shared" si="0"/>
        <v/>
      </c>
      <c r="O13" s="55" t="str">
        <f t="shared" si="0"/>
        <v/>
      </c>
      <c r="P13" s="55" t="str">
        <f t="shared" si="0"/>
        <v/>
      </c>
      <c r="Q13" s="55" t="str">
        <f t="shared" si="0"/>
        <v/>
      </c>
      <c r="R13" s="55" t="str">
        <f t="shared" si="0"/>
        <v/>
      </c>
      <c r="S13" s="56" t="str">
        <f t="shared" si="0"/>
        <v/>
      </c>
      <c r="T13" s="35"/>
    </row>
    <row r="14" spans="1:20" ht="18.75" customHeight="1" x14ac:dyDescent="0.15">
      <c r="A14" s="29"/>
      <c r="B14" s="12"/>
      <c r="C14" s="29"/>
      <c r="D14" s="35"/>
      <c r="E14" s="50" t="str">
        <f>IF(ISBLANK(D14)=TRUE,"",VLOOKUP(D14,支払人!B:C,2,FALSE))</f>
        <v/>
      </c>
      <c r="F14" s="11"/>
      <c r="G14" s="30"/>
      <c r="H14" s="54" t="str">
        <f t="shared" si="1"/>
        <v/>
      </c>
      <c r="I14" s="55" t="str">
        <f t="shared" si="0"/>
        <v/>
      </c>
      <c r="J14" s="55" t="str">
        <f t="shared" si="0"/>
        <v/>
      </c>
      <c r="K14" s="55" t="str">
        <f t="shared" si="0"/>
        <v/>
      </c>
      <c r="L14" s="55" t="str">
        <f t="shared" si="0"/>
        <v/>
      </c>
      <c r="M14" s="55" t="str">
        <f t="shared" si="0"/>
        <v/>
      </c>
      <c r="N14" s="55" t="str">
        <f t="shared" si="0"/>
        <v/>
      </c>
      <c r="O14" s="55" t="str">
        <f t="shared" si="0"/>
        <v/>
      </c>
      <c r="P14" s="55" t="str">
        <f t="shared" si="0"/>
        <v/>
      </c>
      <c r="Q14" s="55" t="str">
        <f t="shared" si="0"/>
        <v/>
      </c>
      <c r="R14" s="55" t="str">
        <f t="shared" si="0"/>
        <v/>
      </c>
      <c r="S14" s="56" t="str">
        <f t="shared" si="0"/>
        <v/>
      </c>
      <c r="T14" s="35"/>
    </row>
    <row r="15" spans="1:20" ht="18.75" customHeight="1" x14ac:dyDescent="0.15">
      <c r="A15" s="29"/>
      <c r="B15" s="12"/>
      <c r="C15" s="29"/>
      <c r="D15" s="35"/>
      <c r="E15" s="50" t="str">
        <f>IF(ISBLANK(D15)=TRUE,"",VLOOKUP(D15,支払人!B:C,2,FALSE))</f>
        <v/>
      </c>
      <c r="F15" s="11"/>
      <c r="G15" s="30"/>
      <c r="H15" s="54" t="str">
        <f t="shared" si="1"/>
        <v/>
      </c>
      <c r="I15" s="55" t="str">
        <f t="shared" si="0"/>
        <v/>
      </c>
      <c r="J15" s="55" t="str">
        <f t="shared" si="0"/>
        <v/>
      </c>
      <c r="K15" s="55" t="str">
        <f t="shared" si="0"/>
        <v/>
      </c>
      <c r="L15" s="55" t="str">
        <f t="shared" si="0"/>
        <v/>
      </c>
      <c r="M15" s="55" t="str">
        <f t="shared" si="0"/>
        <v/>
      </c>
      <c r="N15" s="55" t="str">
        <f t="shared" si="0"/>
        <v/>
      </c>
      <c r="O15" s="55" t="str">
        <f t="shared" si="0"/>
        <v/>
      </c>
      <c r="P15" s="55" t="str">
        <f t="shared" si="0"/>
        <v/>
      </c>
      <c r="Q15" s="55" t="str">
        <f t="shared" si="0"/>
        <v/>
      </c>
      <c r="R15" s="55" t="str">
        <f t="shared" si="0"/>
        <v/>
      </c>
      <c r="S15" s="56" t="str">
        <f t="shared" si="0"/>
        <v/>
      </c>
      <c r="T15" s="35"/>
    </row>
    <row r="16" spans="1:20" ht="18.75" customHeight="1" x14ac:dyDescent="0.15">
      <c r="A16" s="29"/>
      <c r="B16" s="12"/>
      <c r="C16" s="29"/>
      <c r="D16" s="35"/>
      <c r="E16" s="50" t="str">
        <f>IF(ISBLANK(D16)=TRUE,"",VLOOKUP(D16,支払人!B:C,2,FALSE))</f>
        <v/>
      </c>
      <c r="F16" s="11"/>
      <c r="G16" s="30"/>
      <c r="H16" s="54" t="str">
        <f t="shared" si="1"/>
        <v/>
      </c>
      <c r="I16" s="55" t="str">
        <f t="shared" si="0"/>
        <v/>
      </c>
      <c r="J16" s="55" t="str">
        <f t="shared" si="0"/>
        <v/>
      </c>
      <c r="K16" s="55" t="str">
        <f t="shared" si="0"/>
        <v/>
      </c>
      <c r="L16" s="55" t="str">
        <f t="shared" si="0"/>
        <v/>
      </c>
      <c r="M16" s="55" t="str">
        <f t="shared" si="0"/>
        <v/>
      </c>
      <c r="N16" s="55" t="str">
        <f t="shared" si="0"/>
        <v/>
      </c>
      <c r="O16" s="55" t="str">
        <f t="shared" si="0"/>
        <v/>
      </c>
      <c r="P16" s="55" t="str">
        <f t="shared" si="0"/>
        <v/>
      </c>
      <c r="Q16" s="55" t="str">
        <f t="shared" si="0"/>
        <v/>
      </c>
      <c r="R16" s="55" t="str">
        <f t="shared" si="0"/>
        <v/>
      </c>
      <c r="S16" s="56" t="str">
        <f t="shared" si="0"/>
        <v/>
      </c>
      <c r="T16" s="35"/>
    </row>
    <row r="17" spans="1:20" ht="18.75" customHeight="1" x14ac:dyDescent="0.15">
      <c r="A17" s="29"/>
      <c r="B17" s="12"/>
      <c r="C17" s="29"/>
      <c r="D17" s="35"/>
      <c r="E17" s="50" t="str">
        <f>IF(ISBLANK(D17)=TRUE,"",VLOOKUP(D17,支払人!B:C,2,FALSE))</f>
        <v/>
      </c>
      <c r="F17" s="11"/>
      <c r="G17" s="30"/>
      <c r="H17" s="54" t="str">
        <f t="shared" si="1"/>
        <v/>
      </c>
      <c r="I17" s="55" t="str">
        <f t="shared" si="0"/>
        <v/>
      </c>
      <c r="J17" s="55" t="str">
        <f t="shared" si="0"/>
        <v/>
      </c>
      <c r="K17" s="55" t="str">
        <f t="shared" si="0"/>
        <v/>
      </c>
      <c r="L17" s="55" t="str">
        <f t="shared" si="0"/>
        <v/>
      </c>
      <c r="M17" s="55" t="str">
        <f t="shared" si="0"/>
        <v/>
      </c>
      <c r="N17" s="55" t="str">
        <f t="shared" si="0"/>
        <v/>
      </c>
      <c r="O17" s="55" t="str">
        <f t="shared" si="0"/>
        <v/>
      </c>
      <c r="P17" s="55" t="str">
        <f t="shared" si="0"/>
        <v/>
      </c>
      <c r="Q17" s="55" t="str">
        <f t="shared" si="0"/>
        <v/>
      </c>
      <c r="R17" s="55" t="str">
        <f t="shared" si="0"/>
        <v/>
      </c>
      <c r="S17" s="56" t="str">
        <f t="shared" si="0"/>
        <v/>
      </c>
      <c r="T17" s="35"/>
    </row>
    <row r="18" spans="1:20" ht="18.75" customHeight="1" x14ac:dyDescent="0.15">
      <c r="A18" s="29"/>
      <c r="B18" s="12"/>
      <c r="C18" s="29"/>
      <c r="D18" s="35"/>
      <c r="E18" s="50" t="str">
        <f>IF(ISBLANK(D18)=TRUE,"",VLOOKUP(D18,支払人!B:C,2,FALSE))</f>
        <v/>
      </c>
      <c r="F18" s="11"/>
      <c r="G18" s="30"/>
      <c r="H18" s="54" t="str">
        <f t="shared" si="1"/>
        <v/>
      </c>
      <c r="I18" s="55" t="str">
        <f t="shared" si="0"/>
        <v/>
      </c>
      <c r="J18" s="55" t="str">
        <f t="shared" si="0"/>
        <v/>
      </c>
      <c r="K18" s="55" t="str">
        <f t="shared" si="0"/>
        <v/>
      </c>
      <c r="L18" s="55" t="str">
        <f t="shared" si="0"/>
        <v/>
      </c>
      <c r="M18" s="55" t="str">
        <f t="shared" si="0"/>
        <v/>
      </c>
      <c r="N18" s="55" t="str">
        <f t="shared" si="0"/>
        <v/>
      </c>
      <c r="O18" s="55" t="str">
        <f t="shared" si="0"/>
        <v/>
      </c>
      <c r="P18" s="55" t="str">
        <f t="shared" si="0"/>
        <v/>
      </c>
      <c r="Q18" s="55" t="str">
        <f t="shared" si="0"/>
        <v/>
      </c>
      <c r="R18" s="55" t="str">
        <f t="shared" si="0"/>
        <v/>
      </c>
      <c r="S18" s="56" t="str">
        <f t="shared" si="0"/>
        <v/>
      </c>
      <c r="T18" s="35"/>
    </row>
    <row r="19" spans="1:20" ht="18.75" customHeight="1" x14ac:dyDescent="0.15">
      <c r="A19" s="29"/>
      <c r="B19" s="12"/>
      <c r="C19" s="29"/>
      <c r="D19" s="35"/>
      <c r="E19" s="50" t="str">
        <f>IF(ISBLANK(D19)=TRUE,"",VLOOKUP(D19,支払人!B:C,2,FALSE))</f>
        <v/>
      </c>
      <c r="F19" s="11"/>
      <c r="G19" s="30"/>
      <c r="H19" s="54" t="str">
        <f t="shared" si="1"/>
        <v/>
      </c>
      <c r="I19" s="55" t="str">
        <f t="shared" si="0"/>
        <v/>
      </c>
      <c r="J19" s="55" t="str">
        <f t="shared" si="0"/>
        <v/>
      </c>
      <c r="K19" s="55" t="str">
        <f t="shared" si="0"/>
        <v/>
      </c>
      <c r="L19" s="55" t="str">
        <f t="shared" si="0"/>
        <v/>
      </c>
      <c r="M19" s="55" t="str">
        <f t="shared" si="0"/>
        <v/>
      </c>
      <c r="N19" s="55" t="str">
        <f t="shared" si="0"/>
        <v/>
      </c>
      <c r="O19" s="55" t="str">
        <f t="shared" si="0"/>
        <v/>
      </c>
      <c r="P19" s="55" t="str">
        <f t="shared" si="0"/>
        <v/>
      </c>
      <c r="Q19" s="55" t="str">
        <f t="shared" si="0"/>
        <v/>
      </c>
      <c r="R19" s="55" t="str">
        <f t="shared" si="0"/>
        <v/>
      </c>
      <c r="S19" s="56" t="str">
        <f t="shared" si="0"/>
        <v/>
      </c>
      <c r="T19" s="35"/>
    </row>
    <row r="20" spans="1:20" ht="18.75" customHeight="1" x14ac:dyDescent="0.15">
      <c r="A20" s="29"/>
      <c r="B20" s="12"/>
      <c r="C20" s="29"/>
      <c r="D20" s="35"/>
      <c r="E20" s="50" t="str">
        <f>IF(ISBLANK(D20)=TRUE,"",VLOOKUP(D20,支払人!B:C,2,FALSE))</f>
        <v/>
      </c>
      <c r="F20" s="11"/>
      <c r="G20" s="30"/>
      <c r="H20" s="54" t="str">
        <f t="shared" si="1"/>
        <v/>
      </c>
      <c r="I20" s="55" t="str">
        <f t="shared" si="0"/>
        <v/>
      </c>
      <c r="J20" s="55" t="str">
        <f t="shared" si="0"/>
        <v/>
      </c>
      <c r="K20" s="55" t="str">
        <f t="shared" si="0"/>
        <v/>
      </c>
      <c r="L20" s="55" t="str">
        <f t="shared" si="0"/>
        <v/>
      </c>
      <c r="M20" s="55" t="str">
        <f t="shared" si="0"/>
        <v/>
      </c>
      <c r="N20" s="55" t="str">
        <f t="shared" si="0"/>
        <v/>
      </c>
      <c r="O20" s="55" t="str">
        <f t="shared" si="0"/>
        <v/>
      </c>
      <c r="P20" s="55" t="str">
        <f t="shared" si="0"/>
        <v/>
      </c>
      <c r="Q20" s="55" t="str">
        <f t="shared" si="0"/>
        <v/>
      </c>
      <c r="R20" s="55" t="str">
        <f t="shared" si="0"/>
        <v/>
      </c>
      <c r="S20" s="56" t="str">
        <f t="shared" si="0"/>
        <v/>
      </c>
      <c r="T20" s="35"/>
    </row>
    <row r="21" spans="1:20" ht="18.75" customHeight="1" x14ac:dyDescent="0.15">
      <c r="A21" s="29"/>
      <c r="B21" s="12"/>
      <c r="C21" s="29"/>
      <c r="D21" s="35"/>
      <c r="E21" s="50" t="str">
        <f>IF(ISBLANK(D21)=TRUE,"",VLOOKUP(D21,支払人!B:C,2,FALSE))</f>
        <v/>
      </c>
      <c r="F21" s="11"/>
      <c r="G21" s="30"/>
      <c r="H21" s="54" t="str">
        <f t="shared" si="1"/>
        <v/>
      </c>
      <c r="I21" s="55" t="str">
        <f t="shared" si="1"/>
        <v/>
      </c>
      <c r="J21" s="55" t="str">
        <f t="shared" si="1"/>
        <v/>
      </c>
      <c r="K21" s="55" t="str">
        <f t="shared" si="1"/>
        <v/>
      </c>
      <c r="L21" s="55" t="str">
        <f t="shared" si="1"/>
        <v/>
      </c>
      <c r="M21" s="55" t="str">
        <f t="shared" si="1"/>
        <v/>
      </c>
      <c r="N21" s="55" t="str">
        <f t="shared" si="1"/>
        <v/>
      </c>
      <c r="O21" s="55" t="str">
        <f t="shared" si="1"/>
        <v/>
      </c>
      <c r="P21" s="55" t="str">
        <f t="shared" si="1"/>
        <v/>
      </c>
      <c r="Q21" s="55" t="str">
        <f t="shared" si="1"/>
        <v/>
      </c>
      <c r="R21" s="55" t="str">
        <f t="shared" si="1"/>
        <v/>
      </c>
      <c r="S21" s="56" t="str">
        <f t="shared" si="1"/>
        <v/>
      </c>
      <c r="T21" s="35"/>
    </row>
    <row r="22" spans="1:20" ht="18.75" customHeight="1" x14ac:dyDescent="0.15">
      <c r="A22" s="29"/>
      <c r="B22" s="12"/>
      <c r="C22" s="29"/>
      <c r="D22" s="35"/>
      <c r="E22" s="50" t="str">
        <f>IF(ISBLANK(D22)=TRUE,"",VLOOKUP(D22,支払人!B:C,2,FALSE))</f>
        <v/>
      </c>
      <c r="F22" s="11"/>
      <c r="G22" s="30"/>
      <c r="H22" s="54" t="str">
        <f t="shared" si="1"/>
        <v/>
      </c>
      <c r="I22" s="55" t="str">
        <f t="shared" si="1"/>
        <v/>
      </c>
      <c r="J22" s="55" t="str">
        <f t="shared" si="1"/>
        <v/>
      </c>
      <c r="K22" s="55" t="str">
        <f t="shared" si="1"/>
        <v/>
      </c>
      <c r="L22" s="55" t="str">
        <f t="shared" si="1"/>
        <v/>
      </c>
      <c r="M22" s="55" t="str">
        <f t="shared" si="1"/>
        <v/>
      </c>
      <c r="N22" s="55" t="str">
        <f t="shared" si="1"/>
        <v/>
      </c>
      <c r="O22" s="55" t="str">
        <f t="shared" si="1"/>
        <v/>
      </c>
      <c r="P22" s="55" t="str">
        <f t="shared" si="1"/>
        <v/>
      </c>
      <c r="Q22" s="55" t="str">
        <f t="shared" si="1"/>
        <v/>
      </c>
      <c r="R22" s="55" t="str">
        <f t="shared" si="1"/>
        <v/>
      </c>
      <c r="S22" s="56" t="str">
        <f t="shared" si="1"/>
        <v/>
      </c>
      <c r="T22" s="35"/>
    </row>
    <row r="23" spans="1:20" ht="18.75" customHeight="1" x14ac:dyDescent="0.15">
      <c r="A23" s="29"/>
      <c r="B23" s="12"/>
      <c r="C23" s="29"/>
      <c r="D23" s="35"/>
      <c r="E23" s="50" t="str">
        <f>IF(ISBLANK(D23)=TRUE,"",VLOOKUP(D23,支払人!B:C,2,FALSE))</f>
        <v/>
      </c>
      <c r="F23" s="11"/>
      <c r="G23" s="30"/>
      <c r="H23" s="54" t="str">
        <f t="shared" si="1"/>
        <v/>
      </c>
      <c r="I23" s="55" t="str">
        <f t="shared" si="1"/>
        <v/>
      </c>
      <c r="J23" s="55" t="str">
        <f t="shared" si="1"/>
        <v/>
      </c>
      <c r="K23" s="55" t="str">
        <f t="shared" si="1"/>
        <v/>
      </c>
      <c r="L23" s="55" t="str">
        <f t="shared" si="1"/>
        <v/>
      </c>
      <c r="M23" s="55" t="str">
        <f t="shared" si="1"/>
        <v/>
      </c>
      <c r="N23" s="55" t="str">
        <f t="shared" si="1"/>
        <v/>
      </c>
      <c r="O23" s="55" t="str">
        <f t="shared" si="1"/>
        <v/>
      </c>
      <c r="P23" s="55" t="str">
        <f t="shared" si="1"/>
        <v/>
      </c>
      <c r="Q23" s="55" t="str">
        <f t="shared" si="1"/>
        <v/>
      </c>
      <c r="R23" s="55" t="str">
        <f t="shared" si="1"/>
        <v/>
      </c>
      <c r="S23" s="56" t="str">
        <f t="shared" si="1"/>
        <v/>
      </c>
      <c r="T23" s="35"/>
    </row>
    <row r="24" spans="1:20" ht="18.75" customHeight="1" x14ac:dyDescent="0.15">
      <c r="A24" s="29"/>
      <c r="B24" s="12"/>
      <c r="C24" s="29"/>
      <c r="D24" s="35"/>
      <c r="E24" s="50" t="str">
        <f>IF(ISBLANK(D24)=TRUE,"",VLOOKUP(D24,支払人!B:C,2,FALSE))</f>
        <v/>
      </c>
      <c r="F24" s="11"/>
      <c r="G24" s="30"/>
      <c r="H24" s="54" t="str">
        <f t="shared" si="1"/>
        <v/>
      </c>
      <c r="I24" s="55" t="str">
        <f t="shared" si="1"/>
        <v/>
      </c>
      <c r="J24" s="55" t="str">
        <f t="shared" si="1"/>
        <v/>
      </c>
      <c r="K24" s="55" t="str">
        <f t="shared" si="1"/>
        <v/>
      </c>
      <c r="L24" s="55" t="str">
        <f t="shared" si="1"/>
        <v/>
      </c>
      <c r="M24" s="55" t="str">
        <f t="shared" si="1"/>
        <v/>
      </c>
      <c r="N24" s="55" t="str">
        <f t="shared" si="1"/>
        <v/>
      </c>
      <c r="O24" s="55" t="str">
        <f t="shared" si="1"/>
        <v/>
      </c>
      <c r="P24" s="55" t="str">
        <f t="shared" si="1"/>
        <v/>
      </c>
      <c r="Q24" s="55" t="str">
        <f t="shared" si="1"/>
        <v/>
      </c>
      <c r="R24" s="55" t="str">
        <f t="shared" si="1"/>
        <v/>
      </c>
      <c r="S24" s="56" t="str">
        <f t="shared" si="1"/>
        <v/>
      </c>
      <c r="T24" s="35"/>
    </row>
    <row r="25" spans="1:20" ht="18.75" customHeight="1" x14ac:dyDescent="0.15">
      <c r="A25" s="29"/>
      <c r="B25" s="12"/>
      <c r="C25" s="29"/>
      <c r="D25" s="35"/>
      <c r="E25" s="50" t="str">
        <f>IF(ISBLANK(D25)=TRUE,"",VLOOKUP(D25,支払人!B:C,2,FALSE))</f>
        <v/>
      </c>
      <c r="F25" s="11"/>
      <c r="G25" s="30"/>
      <c r="H25" s="54" t="str">
        <f t="shared" si="1"/>
        <v/>
      </c>
      <c r="I25" s="55" t="str">
        <f t="shared" si="1"/>
        <v/>
      </c>
      <c r="J25" s="55" t="str">
        <f t="shared" si="1"/>
        <v/>
      </c>
      <c r="K25" s="55" t="str">
        <f t="shared" si="1"/>
        <v/>
      </c>
      <c r="L25" s="55" t="str">
        <f t="shared" si="1"/>
        <v/>
      </c>
      <c r="M25" s="55" t="str">
        <f t="shared" si="1"/>
        <v/>
      </c>
      <c r="N25" s="55" t="str">
        <f t="shared" si="1"/>
        <v/>
      </c>
      <c r="O25" s="55" t="str">
        <f t="shared" si="1"/>
        <v/>
      </c>
      <c r="P25" s="55" t="str">
        <f t="shared" si="1"/>
        <v/>
      </c>
      <c r="Q25" s="55" t="str">
        <f t="shared" si="1"/>
        <v/>
      </c>
      <c r="R25" s="55" t="str">
        <f t="shared" si="1"/>
        <v/>
      </c>
      <c r="S25" s="56" t="str">
        <f t="shared" si="1"/>
        <v/>
      </c>
      <c r="T25" s="35"/>
    </row>
    <row r="26" spans="1:20" ht="18.75" customHeight="1" x14ac:dyDescent="0.15">
      <c r="A26" s="29"/>
      <c r="B26" s="12"/>
      <c r="C26" s="29"/>
      <c r="D26" s="35"/>
      <c r="E26" s="50" t="str">
        <f>IF(ISBLANK(D26)=TRUE,"",VLOOKUP(D26,支払人!B:C,2,FALSE))</f>
        <v/>
      </c>
      <c r="F26" s="11"/>
      <c r="G26" s="30"/>
      <c r="H26" s="54" t="str">
        <f t="shared" si="1"/>
        <v/>
      </c>
      <c r="I26" s="55" t="str">
        <f t="shared" si="1"/>
        <v/>
      </c>
      <c r="J26" s="55" t="str">
        <f t="shared" si="1"/>
        <v/>
      </c>
      <c r="K26" s="55" t="str">
        <f t="shared" si="1"/>
        <v/>
      </c>
      <c r="L26" s="55" t="str">
        <f t="shared" si="1"/>
        <v/>
      </c>
      <c r="M26" s="55" t="str">
        <f t="shared" si="1"/>
        <v/>
      </c>
      <c r="N26" s="55" t="str">
        <f t="shared" si="1"/>
        <v/>
      </c>
      <c r="O26" s="55" t="str">
        <f t="shared" si="1"/>
        <v/>
      </c>
      <c r="P26" s="55" t="str">
        <f t="shared" si="1"/>
        <v/>
      </c>
      <c r="Q26" s="55" t="str">
        <f t="shared" si="1"/>
        <v/>
      </c>
      <c r="R26" s="55" t="str">
        <f t="shared" si="1"/>
        <v/>
      </c>
      <c r="S26" s="56" t="str">
        <f t="shared" si="1"/>
        <v/>
      </c>
      <c r="T26" s="35"/>
    </row>
    <row r="27" spans="1:20" ht="18.75" customHeight="1" x14ac:dyDescent="0.15">
      <c r="A27" s="29"/>
      <c r="B27" s="12"/>
      <c r="C27" s="29"/>
      <c r="D27" s="35"/>
      <c r="E27" s="50" t="str">
        <f>IF(ISBLANK(D27)=TRUE,"",VLOOKUP(D27,支払人!B:C,2,FALSE))</f>
        <v/>
      </c>
      <c r="F27" s="11"/>
      <c r="G27" s="30"/>
      <c r="H27" s="54" t="str">
        <f t="shared" si="1"/>
        <v/>
      </c>
      <c r="I27" s="55" t="str">
        <f t="shared" si="1"/>
        <v/>
      </c>
      <c r="J27" s="55" t="str">
        <f t="shared" si="1"/>
        <v/>
      </c>
      <c r="K27" s="55" t="str">
        <f t="shared" si="1"/>
        <v/>
      </c>
      <c r="L27" s="55" t="str">
        <f t="shared" si="1"/>
        <v/>
      </c>
      <c r="M27" s="55" t="str">
        <f t="shared" si="1"/>
        <v/>
      </c>
      <c r="N27" s="55" t="str">
        <f t="shared" si="1"/>
        <v/>
      </c>
      <c r="O27" s="55" t="str">
        <f t="shared" si="1"/>
        <v/>
      </c>
      <c r="P27" s="55" t="str">
        <f t="shared" si="1"/>
        <v/>
      </c>
      <c r="Q27" s="55" t="str">
        <f t="shared" si="1"/>
        <v/>
      </c>
      <c r="R27" s="55" t="str">
        <f t="shared" si="1"/>
        <v/>
      </c>
      <c r="S27" s="56" t="str">
        <f t="shared" si="1"/>
        <v/>
      </c>
      <c r="T27" s="35"/>
    </row>
    <row r="28" spans="1:20" ht="18.75" customHeight="1" x14ac:dyDescent="0.15">
      <c r="A28" s="29"/>
      <c r="B28" s="12"/>
      <c r="C28" s="29"/>
      <c r="D28" s="35"/>
      <c r="E28" s="50" t="str">
        <f>IF(ISBLANK(D28)=TRUE,"",VLOOKUP(D28,支払人!B:C,2,FALSE))</f>
        <v/>
      </c>
      <c r="F28" s="11"/>
      <c r="G28" s="30"/>
      <c r="H28" s="54" t="str">
        <f t="shared" si="1"/>
        <v/>
      </c>
      <c r="I28" s="55" t="str">
        <f t="shared" si="1"/>
        <v/>
      </c>
      <c r="J28" s="55" t="str">
        <f t="shared" si="1"/>
        <v/>
      </c>
      <c r="K28" s="55" t="str">
        <f t="shared" si="1"/>
        <v/>
      </c>
      <c r="L28" s="55" t="str">
        <f t="shared" si="1"/>
        <v/>
      </c>
      <c r="M28" s="55" t="str">
        <f t="shared" si="1"/>
        <v/>
      </c>
      <c r="N28" s="55" t="str">
        <f t="shared" si="1"/>
        <v/>
      </c>
      <c r="O28" s="55" t="str">
        <f t="shared" si="1"/>
        <v/>
      </c>
      <c r="P28" s="55" t="str">
        <f t="shared" si="1"/>
        <v/>
      </c>
      <c r="Q28" s="55" t="str">
        <f t="shared" si="1"/>
        <v/>
      </c>
      <c r="R28" s="55" t="str">
        <f t="shared" si="1"/>
        <v/>
      </c>
      <c r="S28" s="56" t="str">
        <f t="shared" si="1"/>
        <v/>
      </c>
      <c r="T28" s="35"/>
    </row>
    <row r="29" spans="1:20" ht="18.75" customHeight="1" x14ac:dyDescent="0.15">
      <c r="A29" s="29"/>
      <c r="B29" s="12"/>
      <c r="C29" s="29"/>
      <c r="D29" s="35"/>
      <c r="E29" s="50" t="str">
        <f>IF(ISBLANK(D29)=TRUE,"",VLOOKUP(D29,支払人!B:C,2,FALSE))</f>
        <v/>
      </c>
      <c r="F29" s="11"/>
      <c r="G29" s="30"/>
      <c r="H29" s="54" t="str">
        <f t="shared" si="1"/>
        <v/>
      </c>
      <c r="I29" s="55" t="str">
        <f t="shared" si="1"/>
        <v/>
      </c>
      <c r="J29" s="55" t="str">
        <f t="shared" si="1"/>
        <v/>
      </c>
      <c r="K29" s="55" t="str">
        <f t="shared" si="1"/>
        <v/>
      </c>
      <c r="L29" s="55" t="str">
        <f t="shared" si="1"/>
        <v/>
      </c>
      <c r="M29" s="55" t="str">
        <f t="shared" si="1"/>
        <v/>
      </c>
      <c r="N29" s="55" t="str">
        <f t="shared" si="1"/>
        <v/>
      </c>
      <c r="O29" s="55" t="str">
        <f t="shared" si="1"/>
        <v/>
      </c>
      <c r="P29" s="55" t="str">
        <f t="shared" si="1"/>
        <v/>
      </c>
      <c r="Q29" s="55" t="str">
        <f t="shared" si="1"/>
        <v/>
      </c>
      <c r="R29" s="55" t="str">
        <f t="shared" si="1"/>
        <v/>
      </c>
      <c r="S29" s="56" t="str">
        <f t="shared" si="1"/>
        <v/>
      </c>
      <c r="T29" s="35"/>
    </row>
    <row r="30" spans="1:20" ht="18.75" customHeight="1" x14ac:dyDescent="0.15">
      <c r="A30" s="29"/>
      <c r="B30" s="12"/>
      <c r="C30" s="29"/>
      <c r="D30" s="35"/>
      <c r="E30" s="50" t="str">
        <f>IF(ISBLANK(D30)=TRUE,"",VLOOKUP(D30,支払人!B:C,2,FALSE))</f>
        <v/>
      </c>
      <c r="F30" s="11"/>
      <c r="G30" s="30"/>
      <c r="H30" s="54" t="str">
        <f t="shared" si="1"/>
        <v/>
      </c>
      <c r="I30" s="55" t="str">
        <f t="shared" si="1"/>
        <v/>
      </c>
      <c r="J30" s="55" t="str">
        <f t="shared" si="1"/>
        <v/>
      </c>
      <c r="K30" s="55" t="str">
        <f t="shared" si="1"/>
        <v/>
      </c>
      <c r="L30" s="55" t="str">
        <f t="shared" si="1"/>
        <v/>
      </c>
      <c r="M30" s="55" t="str">
        <f t="shared" si="1"/>
        <v/>
      </c>
      <c r="N30" s="55" t="str">
        <f t="shared" si="1"/>
        <v/>
      </c>
      <c r="O30" s="55" t="str">
        <f t="shared" si="1"/>
        <v/>
      </c>
      <c r="P30" s="55" t="str">
        <f t="shared" si="1"/>
        <v/>
      </c>
      <c r="Q30" s="55" t="str">
        <f t="shared" si="1"/>
        <v/>
      </c>
      <c r="R30" s="55" t="str">
        <f t="shared" si="1"/>
        <v/>
      </c>
      <c r="S30" s="56" t="str">
        <f t="shared" si="1"/>
        <v/>
      </c>
      <c r="T30" s="35"/>
    </row>
    <row r="31" spans="1:20" ht="18.75" customHeight="1" x14ac:dyDescent="0.15">
      <c r="A31" s="29"/>
      <c r="B31" s="12"/>
      <c r="C31" s="29"/>
      <c r="D31" s="35"/>
      <c r="E31" s="50" t="str">
        <f>IF(ISBLANK(D31)=TRUE,"",VLOOKUP(D31,支払人!B:C,2,FALSE))</f>
        <v/>
      </c>
      <c r="F31" s="11"/>
      <c r="G31" s="30"/>
      <c r="H31" s="54" t="str">
        <f t="shared" si="1"/>
        <v/>
      </c>
      <c r="I31" s="55" t="str">
        <f t="shared" si="1"/>
        <v/>
      </c>
      <c r="J31" s="55" t="str">
        <f t="shared" si="1"/>
        <v/>
      </c>
      <c r="K31" s="55" t="str">
        <f t="shared" si="1"/>
        <v/>
      </c>
      <c r="L31" s="55" t="str">
        <f t="shared" si="1"/>
        <v/>
      </c>
      <c r="M31" s="55" t="str">
        <f t="shared" si="1"/>
        <v/>
      </c>
      <c r="N31" s="55" t="str">
        <f t="shared" si="1"/>
        <v/>
      </c>
      <c r="O31" s="55" t="str">
        <f t="shared" si="1"/>
        <v/>
      </c>
      <c r="P31" s="55" t="str">
        <f t="shared" si="1"/>
        <v/>
      </c>
      <c r="Q31" s="55" t="str">
        <f t="shared" si="1"/>
        <v/>
      </c>
      <c r="R31" s="55" t="str">
        <f t="shared" si="1"/>
        <v/>
      </c>
      <c r="S31" s="56" t="str">
        <f t="shared" si="1"/>
        <v/>
      </c>
      <c r="T31" s="35"/>
    </row>
    <row r="32" spans="1:20" ht="18.75" customHeight="1" x14ac:dyDescent="0.15">
      <c r="A32" s="29"/>
      <c r="B32" s="12"/>
      <c r="C32" s="29"/>
      <c r="D32" s="35"/>
      <c r="E32" s="50" t="str">
        <f>IF(ISBLANK(D32)=TRUE,"",VLOOKUP(D32,支払人!B:C,2,FALSE))</f>
        <v/>
      </c>
      <c r="F32" s="11"/>
      <c r="G32" s="30"/>
      <c r="H32" s="54" t="str">
        <f t="shared" si="1"/>
        <v/>
      </c>
      <c r="I32" s="55" t="str">
        <f t="shared" si="1"/>
        <v/>
      </c>
      <c r="J32" s="55" t="str">
        <f t="shared" si="1"/>
        <v/>
      </c>
      <c r="K32" s="55" t="str">
        <f t="shared" si="1"/>
        <v/>
      </c>
      <c r="L32" s="55" t="str">
        <f t="shared" si="1"/>
        <v/>
      </c>
      <c r="M32" s="55" t="str">
        <f t="shared" si="1"/>
        <v/>
      </c>
      <c r="N32" s="55" t="str">
        <f t="shared" si="1"/>
        <v/>
      </c>
      <c r="O32" s="55" t="str">
        <f t="shared" si="1"/>
        <v/>
      </c>
      <c r="P32" s="55" t="str">
        <f t="shared" si="1"/>
        <v/>
      </c>
      <c r="Q32" s="55" t="str">
        <f t="shared" si="1"/>
        <v/>
      </c>
      <c r="R32" s="55" t="str">
        <f t="shared" si="1"/>
        <v/>
      </c>
      <c r="S32" s="56" t="str">
        <f t="shared" si="1"/>
        <v/>
      </c>
      <c r="T32" s="35"/>
    </row>
    <row r="33" spans="1:20" ht="18.75" customHeight="1" x14ac:dyDescent="0.15">
      <c r="A33" s="29"/>
      <c r="B33" s="12"/>
      <c r="C33" s="29"/>
      <c r="D33" s="35"/>
      <c r="E33" s="50" t="str">
        <f>IF(ISBLANK(D33)=TRUE,"",VLOOKUP(D33,支払人!B:C,2,FALSE))</f>
        <v/>
      </c>
      <c r="F33" s="11"/>
      <c r="G33" s="30"/>
      <c r="H33" s="54" t="str">
        <f t="shared" si="1"/>
        <v/>
      </c>
      <c r="I33" s="55" t="str">
        <f t="shared" si="1"/>
        <v/>
      </c>
      <c r="J33" s="55" t="str">
        <f t="shared" si="1"/>
        <v/>
      </c>
      <c r="K33" s="55" t="str">
        <f t="shared" si="1"/>
        <v/>
      </c>
      <c r="L33" s="55" t="str">
        <f t="shared" si="1"/>
        <v/>
      </c>
      <c r="M33" s="55" t="str">
        <f t="shared" si="1"/>
        <v/>
      </c>
      <c r="N33" s="55" t="str">
        <f t="shared" si="1"/>
        <v/>
      </c>
      <c r="O33" s="55" t="str">
        <f t="shared" si="1"/>
        <v/>
      </c>
      <c r="P33" s="55" t="str">
        <f t="shared" si="1"/>
        <v/>
      </c>
      <c r="Q33" s="55" t="str">
        <f t="shared" si="1"/>
        <v/>
      </c>
      <c r="R33" s="55" t="str">
        <f t="shared" si="1"/>
        <v/>
      </c>
      <c r="S33" s="56" t="str">
        <f t="shared" si="1"/>
        <v/>
      </c>
      <c r="T33" s="35"/>
    </row>
    <row r="34" spans="1:20" ht="18.75" customHeight="1" x14ac:dyDescent="0.15">
      <c r="A34" s="29"/>
      <c r="B34" s="12"/>
      <c r="C34" s="29"/>
      <c r="D34" s="35"/>
      <c r="E34" s="50" t="str">
        <f>IF(ISBLANK(D34)=TRUE,"",VLOOKUP(D34,支払人!B:C,2,FALSE))</f>
        <v/>
      </c>
      <c r="F34" s="11"/>
      <c r="G34" s="30"/>
      <c r="H34" s="54" t="str">
        <f t="shared" si="1"/>
        <v/>
      </c>
      <c r="I34" s="55" t="str">
        <f t="shared" si="1"/>
        <v/>
      </c>
      <c r="J34" s="55" t="str">
        <f t="shared" si="1"/>
        <v/>
      </c>
      <c r="K34" s="55" t="str">
        <f t="shared" si="1"/>
        <v/>
      </c>
      <c r="L34" s="55" t="str">
        <f t="shared" si="1"/>
        <v/>
      </c>
      <c r="M34" s="55" t="str">
        <f t="shared" si="1"/>
        <v/>
      </c>
      <c r="N34" s="55" t="str">
        <f t="shared" si="1"/>
        <v/>
      </c>
      <c r="O34" s="55" t="str">
        <f t="shared" si="1"/>
        <v/>
      </c>
      <c r="P34" s="55" t="str">
        <f t="shared" si="1"/>
        <v/>
      </c>
      <c r="Q34" s="55" t="str">
        <f t="shared" si="1"/>
        <v/>
      </c>
      <c r="R34" s="55" t="str">
        <f t="shared" si="1"/>
        <v/>
      </c>
      <c r="S34" s="56" t="str">
        <f t="shared" si="1"/>
        <v/>
      </c>
      <c r="T34" s="35"/>
    </row>
    <row r="35" spans="1:20" ht="18.75" customHeight="1" x14ac:dyDescent="0.15">
      <c r="A35" s="29"/>
      <c r="B35" s="12"/>
      <c r="C35" s="29"/>
      <c r="D35" s="35"/>
      <c r="E35" s="50" t="str">
        <f>IF(ISBLANK(D35)=TRUE,"",VLOOKUP(D35,支払人!B:C,2,FALSE))</f>
        <v/>
      </c>
      <c r="F35" s="11"/>
      <c r="G35" s="30"/>
      <c r="H35" s="54" t="str">
        <f t="shared" si="1"/>
        <v/>
      </c>
      <c r="I35" s="55" t="str">
        <f t="shared" si="1"/>
        <v/>
      </c>
      <c r="J35" s="55" t="str">
        <f t="shared" si="1"/>
        <v/>
      </c>
      <c r="K35" s="55" t="str">
        <f t="shared" si="1"/>
        <v/>
      </c>
      <c r="L35" s="55" t="str">
        <f t="shared" si="1"/>
        <v/>
      </c>
      <c r="M35" s="55" t="str">
        <f t="shared" si="1"/>
        <v/>
      </c>
      <c r="N35" s="55" t="str">
        <f t="shared" si="1"/>
        <v/>
      </c>
      <c r="O35" s="55" t="str">
        <f t="shared" si="1"/>
        <v/>
      </c>
      <c r="P35" s="55" t="str">
        <f t="shared" si="1"/>
        <v/>
      </c>
      <c r="Q35" s="55" t="str">
        <f t="shared" si="1"/>
        <v/>
      </c>
      <c r="R35" s="55" t="str">
        <f t="shared" si="1"/>
        <v/>
      </c>
      <c r="S35" s="56" t="str">
        <f t="shared" si="1"/>
        <v/>
      </c>
      <c r="T35" s="35"/>
    </row>
    <row r="36" spans="1:20" ht="18.75" customHeight="1" x14ac:dyDescent="0.15">
      <c r="A36" s="29"/>
      <c r="B36" s="12"/>
      <c r="C36" s="29"/>
      <c r="D36" s="35"/>
      <c r="E36" s="50" t="str">
        <f>IF(ISBLANK(D36)=TRUE,"",VLOOKUP(D36,支払人!B:C,2,FALSE))</f>
        <v/>
      </c>
      <c r="F36" s="11"/>
      <c r="G36" s="30"/>
      <c r="H36" s="54" t="str">
        <f t="shared" si="1"/>
        <v/>
      </c>
      <c r="I36" s="55" t="str">
        <f t="shared" si="1"/>
        <v/>
      </c>
      <c r="J36" s="55" t="str">
        <f t="shared" si="1"/>
        <v/>
      </c>
      <c r="K36" s="55" t="str">
        <f t="shared" si="1"/>
        <v/>
      </c>
      <c r="L36" s="55" t="str">
        <f t="shared" si="1"/>
        <v/>
      </c>
      <c r="M36" s="55" t="str">
        <f t="shared" si="1"/>
        <v/>
      </c>
      <c r="N36" s="55" t="str">
        <f t="shared" si="1"/>
        <v/>
      </c>
      <c r="O36" s="55" t="str">
        <f t="shared" si="1"/>
        <v/>
      </c>
      <c r="P36" s="55" t="str">
        <f t="shared" si="1"/>
        <v/>
      </c>
      <c r="Q36" s="55" t="str">
        <f t="shared" si="1"/>
        <v/>
      </c>
      <c r="R36" s="55" t="str">
        <f t="shared" si="1"/>
        <v/>
      </c>
      <c r="S36" s="56" t="str">
        <f t="shared" si="1"/>
        <v/>
      </c>
      <c r="T36" s="35"/>
    </row>
    <row r="37" spans="1:20" ht="18.75" customHeight="1" x14ac:dyDescent="0.15">
      <c r="A37" s="29"/>
      <c r="B37" s="12"/>
      <c r="C37" s="29"/>
      <c r="D37" s="35"/>
      <c r="E37" s="50" t="str">
        <f>IF(ISBLANK(D37)=TRUE,"",VLOOKUP(D37,支払人!B:C,2,FALSE))</f>
        <v/>
      </c>
      <c r="F37" s="11"/>
      <c r="G37" s="30"/>
      <c r="H37" s="54" t="str">
        <f t="shared" si="1"/>
        <v/>
      </c>
      <c r="I37" s="55" t="str">
        <f t="shared" si="1"/>
        <v/>
      </c>
      <c r="J37" s="55" t="str">
        <f t="shared" si="1"/>
        <v/>
      </c>
      <c r="K37" s="55" t="str">
        <f t="shared" si="1"/>
        <v/>
      </c>
      <c r="L37" s="55" t="str">
        <f t="shared" si="1"/>
        <v/>
      </c>
      <c r="M37" s="55" t="str">
        <f t="shared" si="1"/>
        <v/>
      </c>
      <c r="N37" s="55" t="str">
        <f t="shared" si="1"/>
        <v/>
      </c>
      <c r="O37" s="55" t="str">
        <f t="shared" si="1"/>
        <v/>
      </c>
      <c r="P37" s="55" t="str">
        <f t="shared" si="1"/>
        <v/>
      </c>
      <c r="Q37" s="55" t="str">
        <f t="shared" si="1"/>
        <v/>
      </c>
      <c r="R37" s="55" t="str">
        <f t="shared" si="1"/>
        <v/>
      </c>
      <c r="S37" s="56" t="str">
        <f t="shared" si="1"/>
        <v/>
      </c>
      <c r="T37" s="35"/>
    </row>
    <row r="38" spans="1:20" ht="18.75" customHeight="1" x14ac:dyDescent="0.15">
      <c r="A38" s="29"/>
      <c r="B38" s="12"/>
      <c r="C38" s="29"/>
      <c r="D38" s="35"/>
      <c r="E38" s="50" t="str">
        <f>IF(ISBLANK(D38)=TRUE,"",VLOOKUP(D38,支払人!B:C,2,FALSE))</f>
        <v/>
      </c>
      <c r="F38" s="11"/>
      <c r="G38" s="30"/>
      <c r="H38" s="54" t="str">
        <f t="shared" ref="H38:S51" si="2">IF(ISBLANK($G38)=FALSE,IF(MONTH($G38)=MONTH(H$4),$F38,""),"")</f>
        <v/>
      </c>
      <c r="I38" s="55" t="str">
        <f t="shared" si="2"/>
        <v/>
      </c>
      <c r="J38" s="55" t="str">
        <f t="shared" si="2"/>
        <v/>
      </c>
      <c r="K38" s="55" t="str">
        <f t="shared" si="2"/>
        <v/>
      </c>
      <c r="L38" s="55" t="str">
        <f t="shared" si="2"/>
        <v/>
      </c>
      <c r="M38" s="55" t="str">
        <f t="shared" si="2"/>
        <v/>
      </c>
      <c r="N38" s="55" t="str">
        <f t="shared" si="2"/>
        <v/>
      </c>
      <c r="O38" s="55" t="str">
        <f t="shared" si="2"/>
        <v/>
      </c>
      <c r="P38" s="55" t="str">
        <f t="shared" si="2"/>
        <v/>
      </c>
      <c r="Q38" s="55" t="str">
        <f t="shared" si="2"/>
        <v/>
      </c>
      <c r="R38" s="55" t="str">
        <f t="shared" si="2"/>
        <v/>
      </c>
      <c r="S38" s="56" t="str">
        <f t="shared" si="2"/>
        <v/>
      </c>
      <c r="T38" s="35"/>
    </row>
    <row r="39" spans="1:20" ht="18.75" customHeight="1" x14ac:dyDescent="0.15">
      <c r="A39" s="6"/>
      <c r="B39" s="12"/>
      <c r="C39" s="6"/>
      <c r="D39" s="35"/>
      <c r="E39" s="50" t="str">
        <f>IF(ISBLANK(D39)=TRUE,"",VLOOKUP(D39,支払人!B:C,2,FALSE))</f>
        <v/>
      </c>
      <c r="F39" s="11"/>
      <c r="G39" s="7"/>
      <c r="H39" s="54" t="str">
        <f t="shared" si="2"/>
        <v/>
      </c>
      <c r="I39" s="55" t="str">
        <f t="shared" si="2"/>
        <v/>
      </c>
      <c r="J39" s="55" t="str">
        <f t="shared" si="2"/>
        <v/>
      </c>
      <c r="K39" s="55" t="str">
        <f t="shared" si="2"/>
        <v/>
      </c>
      <c r="L39" s="55" t="str">
        <f t="shared" si="2"/>
        <v/>
      </c>
      <c r="M39" s="55" t="str">
        <f t="shared" si="2"/>
        <v/>
      </c>
      <c r="N39" s="55" t="str">
        <f t="shared" si="2"/>
        <v/>
      </c>
      <c r="O39" s="55" t="str">
        <f t="shared" si="2"/>
        <v/>
      </c>
      <c r="P39" s="55" t="str">
        <f t="shared" si="2"/>
        <v/>
      </c>
      <c r="Q39" s="55" t="str">
        <f t="shared" si="2"/>
        <v/>
      </c>
      <c r="R39" s="55" t="str">
        <f t="shared" si="2"/>
        <v/>
      </c>
      <c r="S39" s="56" t="str">
        <f t="shared" si="2"/>
        <v/>
      </c>
      <c r="T39" s="35"/>
    </row>
    <row r="40" spans="1:20" ht="18.75" customHeight="1" x14ac:dyDescent="0.15">
      <c r="A40" s="6"/>
      <c r="B40" s="12"/>
      <c r="C40" s="6"/>
      <c r="D40" s="35"/>
      <c r="E40" s="50" t="str">
        <f>IF(ISBLANK(D40)=TRUE,"",VLOOKUP(D40,支払人!B:C,2,FALSE))</f>
        <v/>
      </c>
      <c r="F40" s="11"/>
      <c r="G40" s="7"/>
      <c r="H40" s="54" t="str">
        <f t="shared" si="2"/>
        <v/>
      </c>
      <c r="I40" s="55" t="str">
        <f t="shared" si="2"/>
        <v/>
      </c>
      <c r="J40" s="55" t="str">
        <f t="shared" si="2"/>
        <v/>
      </c>
      <c r="K40" s="55" t="str">
        <f t="shared" si="2"/>
        <v/>
      </c>
      <c r="L40" s="55" t="str">
        <f t="shared" si="2"/>
        <v/>
      </c>
      <c r="M40" s="55" t="str">
        <f t="shared" si="2"/>
        <v/>
      </c>
      <c r="N40" s="55" t="str">
        <f t="shared" si="2"/>
        <v/>
      </c>
      <c r="O40" s="55" t="str">
        <f t="shared" si="2"/>
        <v/>
      </c>
      <c r="P40" s="55" t="str">
        <f t="shared" si="2"/>
        <v/>
      </c>
      <c r="Q40" s="55" t="str">
        <f t="shared" si="2"/>
        <v/>
      </c>
      <c r="R40" s="55" t="str">
        <f t="shared" si="2"/>
        <v/>
      </c>
      <c r="S40" s="56" t="str">
        <f t="shared" si="2"/>
        <v/>
      </c>
      <c r="T40" s="35"/>
    </row>
    <row r="41" spans="1:20" ht="18.75" customHeight="1" x14ac:dyDescent="0.15">
      <c r="A41" s="6"/>
      <c r="B41" s="12"/>
      <c r="C41" s="6"/>
      <c r="D41" s="35"/>
      <c r="E41" s="50" t="str">
        <f>IF(ISBLANK(D41)=TRUE,"",VLOOKUP(D41,支払人!B:C,2,FALSE))</f>
        <v/>
      </c>
      <c r="F41" s="11"/>
      <c r="G41" s="7"/>
      <c r="H41" s="54" t="str">
        <f t="shared" si="2"/>
        <v/>
      </c>
      <c r="I41" s="55" t="str">
        <f t="shared" si="2"/>
        <v/>
      </c>
      <c r="J41" s="55" t="str">
        <f t="shared" si="2"/>
        <v/>
      </c>
      <c r="K41" s="55" t="str">
        <f t="shared" si="2"/>
        <v/>
      </c>
      <c r="L41" s="55" t="str">
        <f t="shared" si="2"/>
        <v/>
      </c>
      <c r="M41" s="55" t="str">
        <f t="shared" si="2"/>
        <v/>
      </c>
      <c r="N41" s="55" t="str">
        <f t="shared" si="2"/>
        <v/>
      </c>
      <c r="O41" s="55" t="str">
        <f t="shared" si="2"/>
        <v/>
      </c>
      <c r="P41" s="55" t="str">
        <f t="shared" si="2"/>
        <v/>
      </c>
      <c r="Q41" s="55" t="str">
        <f t="shared" si="2"/>
        <v/>
      </c>
      <c r="R41" s="55" t="str">
        <f t="shared" si="2"/>
        <v/>
      </c>
      <c r="S41" s="56" t="str">
        <f t="shared" si="2"/>
        <v/>
      </c>
      <c r="T41" s="35"/>
    </row>
    <row r="42" spans="1:20" ht="18.75" customHeight="1" x14ac:dyDescent="0.15">
      <c r="A42" s="6"/>
      <c r="B42" s="12"/>
      <c r="C42" s="6"/>
      <c r="D42" s="35"/>
      <c r="E42" s="50" t="str">
        <f>IF(ISBLANK(D42)=TRUE,"",VLOOKUP(D42,支払人!B:C,2,FALSE))</f>
        <v/>
      </c>
      <c r="F42" s="11"/>
      <c r="G42" s="7"/>
      <c r="H42" s="54" t="str">
        <f t="shared" si="2"/>
        <v/>
      </c>
      <c r="I42" s="55" t="str">
        <f t="shared" si="2"/>
        <v/>
      </c>
      <c r="J42" s="55" t="str">
        <f t="shared" si="2"/>
        <v/>
      </c>
      <c r="K42" s="55" t="str">
        <f t="shared" si="2"/>
        <v/>
      </c>
      <c r="L42" s="55" t="str">
        <f t="shared" si="2"/>
        <v/>
      </c>
      <c r="M42" s="55" t="str">
        <f t="shared" si="2"/>
        <v/>
      </c>
      <c r="N42" s="55" t="str">
        <f t="shared" si="2"/>
        <v/>
      </c>
      <c r="O42" s="55" t="str">
        <f t="shared" si="2"/>
        <v/>
      </c>
      <c r="P42" s="55" t="str">
        <f t="shared" si="2"/>
        <v/>
      </c>
      <c r="Q42" s="55" t="str">
        <f t="shared" si="2"/>
        <v/>
      </c>
      <c r="R42" s="55" t="str">
        <f t="shared" si="2"/>
        <v/>
      </c>
      <c r="S42" s="56" t="str">
        <f t="shared" si="2"/>
        <v/>
      </c>
      <c r="T42" s="35"/>
    </row>
    <row r="43" spans="1:20" ht="18.75" customHeight="1" x14ac:dyDescent="0.15">
      <c r="A43" s="6"/>
      <c r="B43" s="12"/>
      <c r="C43" s="6"/>
      <c r="D43" s="35"/>
      <c r="E43" s="50" t="str">
        <f>IF(ISBLANK(D43)=TRUE,"",VLOOKUP(D43,支払人!B:C,2,FALSE))</f>
        <v/>
      </c>
      <c r="F43" s="11"/>
      <c r="G43" s="7"/>
      <c r="H43" s="54" t="str">
        <f t="shared" si="2"/>
        <v/>
      </c>
      <c r="I43" s="55" t="str">
        <f t="shared" si="2"/>
        <v/>
      </c>
      <c r="J43" s="55" t="str">
        <f t="shared" si="2"/>
        <v/>
      </c>
      <c r="K43" s="55" t="str">
        <f t="shared" si="2"/>
        <v/>
      </c>
      <c r="L43" s="55" t="str">
        <f t="shared" si="2"/>
        <v/>
      </c>
      <c r="M43" s="55" t="str">
        <f t="shared" si="2"/>
        <v/>
      </c>
      <c r="N43" s="55" t="str">
        <f t="shared" si="2"/>
        <v/>
      </c>
      <c r="O43" s="55" t="str">
        <f t="shared" si="2"/>
        <v/>
      </c>
      <c r="P43" s="55" t="str">
        <f t="shared" si="2"/>
        <v/>
      </c>
      <c r="Q43" s="55" t="str">
        <f t="shared" si="2"/>
        <v/>
      </c>
      <c r="R43" s="55" t="str">
        <f t="shared" si="2"/>
        <v/>
      </c>
      <c r="S43" s="56" t="str">
        <f t="shared" si="2"/>
        <v/>
      </c>
      <c r="T43" s="35"/>
    </row>
    <row r="44" spans="1:20" ht="18.75" customHeight="1" x14ac:dyDescent="0.15">
      <c r="A44" s="6"/>
      <c r="B44" s="12"/>
      <c r="C44" s="6"/>
      <c r="D44" s="35"/>
      <c r="E44" s="50" t="str">
        <f>IF(ISBLANK(D44)=TRUE,"",VLOOKUP(D44,支払人!B:C,2,FALSE))</f>
        <v/>
      </c>
      <c r="F44" s="11"/>
      <c r="G44" s="7"/>
      <c r="H44" s="54" t="str">
        <f t="shared" si="2"/>
        <v/>
      </c>
      <c r="I44" s="55" t="str">
        <f t="shared" si="2"/>
        <v/>
      </c>
      <c r="J44" s="55" t="str">
        <f t="shared" si="2"/>
        <v/>
      </c>
      <c r="K44" s="55" t="str">
        <f t="shared" si="2"/>
        <v/>
      </c>
      <c r="L44" s="55" t="str">
        <f t="shared" si="2"/>
        <v/>
      </c>
      <c r="M44" s="55" t="str">
        <f t="shared" si="2"/>
        <v/>
      </c>
      <c r="N44" s="55" t="str">
        <f t="shared" si="2"/>
        <v/>
      </c>
      <c r="O44" s="55" t="str">
        <f t="shared" si="2"/>
        <v/>
      </c>
      <c r="P44" s="55" t="str">
        <f t="shared" si="2"/>
        <v/>
      </c>
      <c r="Q44" s="55" t="str">
        <f t="shared" si="2"/>
        <v/>
      </c>
      <c r="R44" s="55" t="str">
        <f t="shared" si="2"/>
        <v/>
      </c>
      <c r="S44" s="56" t="str">
        <f t="shared" si="2"/>
        <v/>
      </c>
      <c r="T44" s="35"/>
    </row>
    <row r="45" spans="1:20" ht="18.75" customHeight="1" x14ac:dyDescent="0.15">
      <c r="A45" s="6"/>
      <c r="B45" s="12"/>
      <c r="C45" s="6"/>
      <c r="D45" s="35"/>
      <c r="E45" s="50" t="str">
        <f>IF(ISBLANK(D45)=TRUE,"",VLOOKUP(D45,支払人!B:C,2,FALSE))</f>
        <v/>
      </c>
      <c r="F45" s="11"/>
      <c r="G45" s="7"/>
      <c r="H45" s="54" t="str">
        <f t="shared" si="2"/>
        <v/>
      </c>
      <c r="I45" s="55" t="str">
        <f t="shared" si="2"/>
        <v/>
      </c>
      <c r="J45" s="55" t="str">
        <f t="shared" si="2"/>
        <v/>
      </c>
      <c r="K45" s="55" t="str">
        <f t="shared" si="2"/>
        <v/>
      </c>
      <c r="L45" s="55" t="str">
        <f t="shared" si="2"/>
        <v/>
      </c>
      <c r="M45" s="55" t="str">
        <f t="shared" si="2"/>
        <v/>
      </c>
      <c r="N45" s="55" t="str">
        <f t="shared" si="2"/>
        <v/>
      </c>
      <c r="O45" s="55" t="str">
        <f t="shared" si="2"/>
        <v/>
      </c>
      <c r="P45" s="55" t="str">
        <f t="shared" si="2"/>
        <v/>
      </c>
      <c r="Q45" s="55" t="str">
        <f t="shared" si="2"/>
        <v/>
      </c>
      <c r="R45" s="55" t="str">
        <f t="shared" si="2"/>
        <v/>
      </c>
      <c r="S45" s="56" t="str">
        <f t="shared" si="2"/>
        <v/>
      </c>
      <c r="T45" s="35"/>
    </row>
    <row r="46" spans="1:20" ht="18.75" customHeight="1" x14ac:dyDescent="0.15">
      <c r="A46" s="6"/>
      <c r="B46" s="12"/>
      <c r="C46" s="6"/>
      <c r="D46" s="35"/>
      <c r="E46" s="50" t="str">
        <f>IF(ISBLANK(D46)=TRUE,"",VLOOKUP(D46,支払人!B:C,2,FALSE))</f>
        <v/>
      </c>
      <c r="F46" s="11"/>
      <c r="G46" s="7"/>
      <c r="H46" s="54" t="str">
        <f t="shared" si="2"/>
        <v/>
      </c>
      <c r="I46" s="55" t="str">
        <f t="shared" si="2"/>
        <v/>
      </c>
      <c r="J46" s="55" t="str">
        <f t="shared" si="2"/>
        <v/>
      </c>
      <c r="K46" s="55" t="str">
        <f t="shared" si="2"/>
        <v/>
      </c>
      <c r="L46" s="55" t="str">
        <f t="shared" si="2"/>
        <v/>
      </c>
      <c r="M46" s="55" t="str">
        <f t="shared" si="2"/>
        <v/>
      </c>
      <c r="N46" s="55" t="str">
        <f t="shared" si="2"/>
        <v/>
      </c>
      <c r="O46" s="55" t="str">
        <f t="shared" si="2"/>
        <v/>
      </c>
      <c r="P46" s="55" t="str">
        <f t="shared" si="2"/>
        <v/>
      </c>
      <c r="Q46" s="55" t="str">
        <f t="shared" si="2"/>
        <v/>
      </c>
      <c r="R46" s="55" t="str">
        <f t="shared" si="2"/>
        <v/>
      </c>
      <c r="S46" s="56" t="str">
        <f t="shared" si="2"/>
        <v/>
      </c>
      <c r="T46" s="35"/>
    </row>
    <row r="47" spans="1:20" ht="18.75" customHeight="1" x14ac:dyDescent="0.15">
      <c r="A47" s="6"/>
      <c r="B47" s="12"/>
      <c r="C47" s="6"/>
      <c r="D47" s="35"/>
      <c r="E47" s="50" t="str">
        <f>IF(ISBLANK(D47)=TRUE,"",VLOOKUP(D47,支払人!B:C,2,FALSE))</f>
        <v/>
      </c>
      <c r="F47" s="11"/>
      <c r="G47" s="7"/>
      <c r="H47" s="54" t="str">
        <f t="shared" si="2"/>
        <v/>
      </c>
      <c r="I47" s="55" t="str">
        <f t="shared" si="2"/>
        <v/>
      </c>
      <c r="J47" s="55" t="str">
        <f t="shared" si="2"/>
        <v/>
      </c>
      <c r="K47" s="55" t="str">
        <f t="shared" si="2"/>
        <v/>
      </c>
      <c r="L47" s="55" t="str">
        <f t="shared" si="2"/>
        <v/>
      </c>
      <c r="M47" s="55" t="str">
        <f t="shared" si="2"/>
        <v/>
      </c>
      <c r="N47" s="55" t="str">
        <f t="shared" si="2"/>
        <v/>
      </c>
      <c r="O47" s="55" t="str">
        <f t="shared" si="2"/>
        <v/>
      </c>
      <c r="P47" s="55" t="str">
        <f t="shared" si="2"/>
        <v/>
      </c>
      <c r="Q47" s="55" t="str">
        <f t="shared" si="2"/>
        <v/>
      </c>
      <c r="R47" s="55" t="str">
        <f t="shared" si="2"/>
        <v/>
      </c>
      <c r="S47" s="56" t="str">
        <f t="shared" si="2"/>
        <v/>
      </c>
      <c r="T47" s="35"/>
    </row>
    <row r="48" spans="1:20" ht="18.75" customHeight="1" x14ac:dyDescent="0.15">
      <c r="A48" s="6"/>
      <c r="B48" s="12"/>
      <c r="C48" s="6"/>
      <c r="D48" s="35"/>
      <c r="E48" s="50" t="str">
        <f>IF(ISBLANK(D48)=TRUE,"",VLOOKUP(D48,支払人!B:C,2,FALSE))</f>
        <v/>
      </c>
      <c r="F48" s="11"/>
      <c r="G48" s="7"/>
      <c r="H48" s="54" t="str">
        <f t="shared" si="2"/>
        <v/>
      </c>
      <c r="I48" s="55" t="str">
        <f t="shared" si="2"/>
        <v/>
      </c>
      <c r="J48" s="55" t="str">
        <f t="shared" si="2"/>
        <v/>
      </c>
      <c r="K48" s="55" t="str">
        <f t="shared" si="2"/>
        <v/>
      </c>
      <c r="L48" s="55" t="str">
        <f t="shared" si="2"/>
        <v/>
      </c>
      <c r="M48" s="55" t="str">
        <f t="shared" si="2"/>
        <v/>
      </c>
      <c r="N48" s="55" t="str">
        <f t="shared" si="2"/>
        <v/>
      </c>
      <c r="O48" s="55" t="str">
        <f t="shared" si="2"/>
        <v/>
      </c>
      <c r="P48" s="55" t="str">
        <f t="shared" si="2"/>
        <v/>
      </c>
      <c r="Q48" s="55" t="str">
        <f t="shared" si="2"/>
        <v/>
      </c>
      <c r="R48" s="55" t="str">
        <f t="shared" si="2"/>
        <v/>
      </c>
      <c r="S48" s="56" t="str">
        <f t="shared" si="2"/>
        <v/>
      </c>
      <c r="T48" s="35"/>
    </row>
    <row r="49" spans="1:20" ht="18.75" customHeight="1" x14ac:dyDescent="0.15">
      <c r="A49" s="6"/>
      <c r="B49" s="12"/>
      <c r="C49" s="6"/>
      <c r="D49" s="35"/>
      <c r="E49" s="50" t="str">
        <f>IF(ISBLANK(D49)=TRUE,"",VLOOKUP(D49,支払人!B:C,2,FALSE))</f>
        <v/>
      </c>
      <c r="F49" s="11"/>
      <c r="G49" s="7"/>
      <c r="H49" s="54" t="str">
        <f t="shared" si="2"/>
        <v/>
      </c>
      <c r="I49" s="55" t="str">
        <f t="shared" si="2"/>
        <v/>
      </c>
      <c r="J49" s="55" t="str">
        <f t="shared" si="2"/>
        <v/>
      </c>
      <c r="K49" s="55" t="str">
        <f t="shared" si="2"/>
        <v/>
      </c>
      <c r="L49" s="55" t="str">
        <f t="shared" si="2"/>
        <v/>
      </c>
      <c r="M49" s="55" t="str">
        <f t="shared" si="2"/>
        <v/>
      </c>
      <c r="N49" s="55" t="str">
        <f t="shared" si="2"/>
        <v/>
      </c>
      <c r="O49" s="55" t="str">
        <f t="shared" si="2"/>
        <v/>
      </c>
      <c r="P49" s="55" t="str">
        <f t="shared" si="2"/>
        <v/>
      </c>
      <c r="Q49" s="55" t="str">
        <f t="shared" si="2"/>
        <v/>
      </c>
      <c r="R49" s="55" t="str">
        <f t="shared" si="2"/>
        <v/>
      </c>
      <c r="S49" s="56" t="str">
        <f t="shared" si="2"/>
        <v/>
      </c>
      <c r="T49" s="35"/>
    </row>
    <row r="50" spans="1:20" ht="18.75" customHeight="1" x14ac:dyDescent="0.15">
      <c r="A50" s="6"/>
      <c r="B50" s="12"/>
      <c r="C50" s="6"/>
      <c r="D50" s="35"/>
      <c r="E50" s="50" t="str">
        <f>IF(ISBLANK(D50)=TRUE,"",VLOOKUP(D50,支払人!B:C,2,FALSE))</f>
        <v/>
      </c>
      <c r="F50" s="11"/>
      <c r="G50" s="7"/>
      <c r="H50" s="54" t="str">
        <f t="shared" si="2"/>
        <v/>
      </c>
      <c r="I50" s="55" t="str">
        <f t="shared" si="2"/>
        <v/>
      </c>
      <c r="J50" s="55" t="str">
        <f t="shared" si="2"/>
        <v/>
      </c>
      <c r="K50" s="55" t="str">
        <f t="shared" si="2"/>
        <v/>
      </c>
      <c r="L50" s="55" t="str">
        <f t="shared" si="2"/>
        <v/>
      </c>
      <c r="M50" s="55" t="str">
        <f t="shared" si="2"/>
        <v/>
      </c>
      <c r="N50" s="55" t="str">
        <f t="shared" si="2"/>
        <v/>
      </c>
      <c r="O50" s="55" t="str">
        <f t="shared" si="2"/>
        <v/>
      </c>
      <c r="P50" s="55" t="str">
        <f t="shared" si="2"/>
        <v/>
      </c>
      <c r="Q50" s="55" t="str">
        <f t="shared" si="2"/>
        <v/>
      </c>
      <c r="R50" s="55" t="str">
        <f t="shared" si="2"/>
        <v/>
      </c>
      <c r="S50" s="56" t="str">
        <f t="shared" si="2"/>
        <v/>
      </c>
      <c r="T50" s="35"/>
    </row>
    <row r="51" spans="1:20" ht="18.75" customHeight="1" x14ac:dyDescent="0.15">
      <c r="A51" s="6"/>
      <c r="B51" s="12"/>
      <c r="C51" s="6"/>
      <c r="D51" s="35"/>
      <c r="E51" s="50" t="str">
        <f>IF(ISBLANK(D51)=TRUE,"",VLOOKUP(D51,支払人!B:C,2,FALSE))</f>
        <v/>
      </c>
      <c r="F51" s="11"/>
      <c r="G51" s="7"/>
      <c r="H51" s="54" t="str">
        <f t="shared" si="2"/>
        <v/>
      </c>
      <c r="I51" s="55" t="str">
        <f t="shared" si="2"/>
        <v/>
      </c>
      <c r="J51" s="55" t="str">
        <f t="shared" si="2"/>
        <v/>
      </c>
      <c r="K51" s="55" t="str">
        <f t="shared" si="2"/>
        <v/>
      </c>
      <c r="L51" s="55" t="str">
        <f t="shared" si="2"/>
        <v/>
      </c>
      <c r="M51" s="55" t="str">
        <f t="shared" si="2"/>
        <v/>
      </c>
      <c r="N51" s="55" t="str">
        <f t="shared" si="2"/>
        <v/>
      </c>
      <c r="O51" s="55" t="str">
        <f t="shared" si="2"/>
        <v/>
      </c>
      <c r="P51" s="55" t="str">
        <f t="shared" si="2"/>
        <v/>
      </c>
      <c r="Q51" s="55" t="str">
        <f t="shared" si="2"/>
        <v/>
      </c>
      <c r="R51" s="55" t="str">
        <f t="shared" si="2"/>
        <v/>
      </c>
      <c r="S51" s="56" t="str">
        <f t="shared" si="2"/>
        <v/>
      </c>
      <c r="T51" s="35"/>
    </row>
    <row r="52" spans="1:20" ht="18.75" customHeight="1" x14ac:dyDescent="0.15">
      <c r="A52" s="6"/>
      <c r="B52" s="12"/>
      <c r="C52" s="6"/>
      <c r="D52" s="35"/>
      <c r="E52" s="50" t="str">
        <f>IF(ISBLANK(D52)=TRUE,"",VLOOKUP(D52,支払人!B:C,2,FALSE))</f>
        <v/>
      </c>
      <c r="F52" s="11"/>
      <c r="G52" s="7"/>
      <c r="H52" s="54" t="str">
        <f t="shared" si="1"/>
        <v/>
      </c>
      <c r="I52" s="55" t="str">
        <f t="shared" si="1"/>
        <v/>
      </c>
      <c r="J52" s="55" t="str">
        <f t="shared" si="1"/>
        <v/>
      </c>
      <c r="K52" s="55" t="str">
        <f t="shared" si="1"/>
        <v/>
      </c>
      <c r="L52" s="55" t="str">
        <f t="shared" si="1"/>
        <v/>
      </c>
      <c r="M52" s="55" t="str">
        <f t="shared" si="1"/>
        <v/>
      </c>
      <c r="N52" s="55" t="str">
        <f t="shared" si="1"/>
        <v/>
      </c>
      <c r="O52" s="55" t="str">
        <f t="shared" si="1"/>
        <v/>
      </c>
      <c r="P52" s="55" t="str">
        <f t="shared" si="1"/>
        <v/>
      </c>
      <c r="Q52" s="55" t="str">
        <f t="shared" si="1"/>
        <v/>
      </c>
      <c r="R52" s="55" t="str">
        <f t="shared" si="1"/>
        <v/>
      </c>
      <c r="S52" s="56" t="str">
        <f t="shared" si="1"/>
        <v/>
      </c>
      <c r="T52" s="35"/>
    </row>
    <row r="53" spans="1:20" ht="18.75" customHeight="1" x14ac:dyDescent="0.15">
      <c r="A53" s="6"/>
      <c r="B53" s="12"/>
      <c r="C53" s="6"/>
      <c r="D53" s="35"/>
      <c r="E53" s="50" t="str">
        <f>IF(ISBLANK(D53)=TRUE,"",VLOOKUP(D53,支払人!B:C,2,FALSE))</f>
        <v/>
      </c>
      <c r="F53" s="11"/>
      <c r="G53" s="7"/>
      <c r="H53" s="54" t="str">
        <f t="shared" si="1"/>
        <v/>
      </c>
      <c r="I53" s="55" t="str">
        <f t="shared" si="1"/>
        <v/>
      </c>
      <c r="J53" s="55" t="str">
        <f t="shared" si="1"/>
        <v/>
      </c>
      <c r="K53" s="55" t="str">
        <f t="shared" si="1"/>
        <v/>
      </c>
      <c r="L53" s="55" t="str">
        <f t="shared" si="1"/>
        <v/>
      </c>
      <c r="M53" s="55" t="str">
        <f t="shared" si="1"/>
        <v/>
      </c>
      <c r="N53" s="55" t="str">
        <f t="shared" si="1"/>
        <v/>
      </c>
      <c r="O53" s="55" t="str">
        <f t="shared" si="1"/>
        <v/>
      </c>
      <c r="P53" s="55" t="str">
        <f t="shared" si="1"/>
        <v/>
      </c>
      <c r="Q53" s="55" t="str">
        <f t="shared" si="1"/>
        <v/>
      </c>
      <c r="R53" s="55" t="str">
        <f t="shared" si="1"/>
        <v/>
      </c>
      <c r="S53" s="56" t="str">
        <f t="shared" si="1"/>
        <v/>
      </c>
      <c r="T53" s="35"/>
    </row>
    <row r="54" spans="1:20" ht="18.75" customHeight="1" x14ac:dyDescent="0.15">
      <c r="A54" s="6"/>
      <c r="B54" s="12"/>
      <c r="C54" s="6"/>
      <c r="D54" s="35"/>
      <c r="E54" s="50" t="str">
        <f>IF(ISBLANK(D54)=TRUE,"",VLOOKUP(D54,支払人!B:C,2,FALSE))</f>
        <v/>
      </c>
      <c r="F54" s="11"/>
      <c r="G54" s="7"/>
      <c r="H54" s="57" t="str">
        <f t="shared" si="1"/>
        <v/>
      </c>
      <c r="I54" s="58" t="str">
        <f t="shared" si="1"/>
        <v/>
      </c>
      <c r="J54" s="58" t="str">
        <f t="shared" si="1"/>
        <v/>
      </c>
      <c r="K54" s="58" t="str">
        <f t="shared" si="1"/>
        <v/>
      </c>
      <c r="L54" s="58" t="str">
        <f t="shared" si="1"/>
        <v/>
      </c>
      <c r="M54" s="58" t="str">
        <f t="shared" si="1"/>
        <v/>
      </c>
      <c r="N54" s="58" t="str">
        <f t="shared" si="1"/>
        <v/>
      </c>
      <c r="O54" s="58" t="str">
        <f t="shared" si="1"/>
        <v/>
      </c>
      <c r="P54" s="58" t="str">
        <f t="shared" si="1"/>
        <v/>
      </c>
      <c r="Q54" s="58" t="str">
        <f t="shared" si="1"/>
        <v/>
      </c>
      <c r="R54" s="58" t="str">
        <f t="shared" si="1"/>
        <v/>
      </c>
      <c r="S54" s="59" t="str">
        <f t="shared" si="1"/>
        <v/>
      </c>
      <c r="T54" s="35"/>
    </row>
    <row r="55" spans="1:20" ht="21" customHeight="1" x14ac:dyDescent="0.15">
      <c r="A55" s="27"/>
      <c r="B55" s="28"/>
      <c r="C55" s="28"/>
      <c r="D55" s="28"/>
      <c r="E55" s="28"/>
      <c r="F55" s="28"/>
      <c r="G55" s="28" t="s">
        <v>10</v>
      </c>
      <c r="H55" s="36">
        <f t="shared" ref="H55:S55" si="3">SUM(H5:H54)</f>
        <v>0</v>
      </c>
      <c r="I55" s="37">
        <f t="shared" si="3"/>
        <v>0</v>
      </c>
      <c r="J55" s="37">
        <f t="shared" si="3"/>
        <v>0</v>
      </c>
      <c r="K55" s="37">
        <f t="shared" si="3"/>
        <v>0</v>
      </c>
      <c r="L55" s="37">
        <f t="shared" si="3"/>
        <v>0</v>
      </c>
      <c r="M55" s="37">
        <f t="shared" si="3"/>
        <v>0</v>
      </c>
      <c r="N55" s="37">
        <f t="shared" si="3"/>
        <v>0</v>
      </c>
      <c r="O55" s="37">
        <f t="shared" si="3"/>
        <v>0</v>
      </c>
      <c r="P55" s="37">
        <f t="shared" si="3"/>
        <v>0</v>
      </c>
      <c r="Q55" s="37">
        <f t="shared" si="3"/>
        <v>0</v>
      </c>
      <c r="R55" s="37">
        <f t="shared" si="3"/>
        <v>0</v>
      </c>
      <c r="S55" s="38">
        <f t="shared" si="3"/>
        <v>0</v>
      </c>
      <c r="T55" s="39">
        <f>SUM(H55:S55)</f>
        <v>0</v>
      </c>
    </row>
  </sheetData>
  <autoFilter ref="A3:G4"/>
  <mergeCells count="10">
    <mergeCell ref="A1:C1"/>
    <mergeCell ref="F3:F4"/>
    <mergeCell ref="G3:G4"/>
    <mergeCell ref="H3:S3"/>
    <mergeCell ref="T3:T4"/>
    <mergeCell ref="A3:A4"/>
    <mergeCell ref="B3:B4"/>
    <mergeCell ref="C3:C4"/>
    <mergeCell ref="D3:D4"/>
    <mergeCell ref="E3:E4"/>
  </mergeCells>
  <phoneticPr fontId="2"/>
  <dataValidations count="1">
    <dataValidation type="list" allowBlank="1" showInputMessage="1" showErrorMessage="1" sqref="B5:B54">
      <formula1>"売上,加工収入"</formula1>
    </dataValidation>
  </dataValidations>
  <pageMargins left="0.39370078740157483" right="0.39370078740157483" top="0.39370078740157483" bottom="0.74803149606299213" header="0.31496062992125984" footer="0.31496062992125984"/>
  <pageSetup paperSize="9" scale="65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支払人!$B$4:$B$103</xm:f>
          </x14:formula1>
          <xm:sqref>D5:D54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zoomScaleNormal="100" workbookViewId="0">
      <selection activeCell="D3" sqref="D3:D4"/>
    </sheetView>
  </sheetViews>
  <sheetFormatPr defaultRowHeight="13.5" x14ac:dyDescent="0.15"/>
  <cols>
    <col min="1" max="1" width="4.75" customWidth="1"/>
    <col min="4" max="4" width="21.75" customWidth="1"/>
    <col min="5" max="5" width="17.375" customWidth="1"/>
    <col min="6" max="6" width="9.625" customWidth="1"/>
    <col min="8" max="19" width="9.625" customWidth="1"/>
    <col min="20" max="20" width="16.5" customWidth="1"/>
  </cols>
  <sheetData>
    <row r="1" spans="1:20" ht="17.25" x14ac:dyDescent="0.15">
      <c r="A1" s="131">
        <f>年間!C5</f>
        <v>43220</v>
      </c>
      <c r="B1" s="131"/>
      <c r="C1" s="19" t="s">
        <v>9</v>
      </c>
      <c r="I1" s="20"/>
    </row>
    <row r="3" spans="1:20" ht="15" customHeight="1" x14ac:dyDescent="0.15">
      <c r="A3" s="122" t="s">
        <v>4</v>
      </c>
      <c r="B3" s="122" t="s">
        <v>5</v>
      </c>
      <c r="C3" s="122" t="s">
        <v>1</v>
      </c>
      <c r="D3" s="122" t="s">
        <v>0</v>
      </c>
      <c r="E3" s="122" t="s">
        <v>2</v>
      </c>
      <c r="F3" s="122" t="s">
        <v>7</v>
      </c>
      <c r="G3" s="124" t="s">
        <v>6</v>
      </c>
      <c r="H3" s="126" t="s">
        <v>11</v>
      </c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/>
      <c r="T3" s="129" t="s">
        <v>8</v>
      </c>
    </row>
    <row r="4" spans="1:20" ht="15" customHeight="1" x14ac:dyDescent="0.15">
      <c r="A4" s="123"/>
      <c r="B4" s="123"/>
      <c r="C4" s="123"/>
      <c r="D4" s="123"/>
      <c r="E4" s="123"/>
      <c r="F4" s="123"/>
      <c r="G4" s="125"/>
      <c r="H4" s="88">
        <f>年間!F1</f>
        <v>43220</v>
      </c>
      <c r="I4" s="89">
        <f>DATE(YEAR($H$4),MONTH($H$4)+1,1)</f>
        <v>43221</v>
      </c>
      <c r="J4" s="89">
        <f>DATE(YEAR($H$4),MONTH($H$4)+2,1)</f>
        <v>43252</v>
      </c>
      <c r="K4" s="89">
        <f>DATE(YEAR($H$4),MONTH($H$4)+3,1)</f>
        <v>43282</v>
      </c>
      <c r="L4" s="89">
        <f>DATE(YEAR($H$4),MONTH($H$4)+4,1)</f>
        <v>43313</v>
      </c>
      <c r="M4" s="89">
        <f>DATE(YEAR($H$4),MONTH($H$4)+5,1)</f>
        <v>43344</v>
      </c>
      <c r="N4" s="89">
        <f>DATE(YEAR($H$4),MONTH($H$4)+6,1)</f>
        <v>43374</v>
      </c>
      <c r="O4" s="89">
        <f>DATE(YEAR($H$4),MONTH($H$4)+7,1)</f>
        <v>43405</v>
      </c>
      <c r="P4" s="89">
        <f>DATE(YEAR($H$4),MONTH($H$4)+8,1)</f>
        <v>43435</v>
      </c>
      <c r="Q4" s="89">
        <f>DATE(YEAR($H$4),MONTH($H$4)+9,1)</f>
        <v>43466</v>
      </c>
      <c r="R4" s="89">
        <f>DATE(YEAR($H$4),MONTH($H$4)+10,1)</f>
        <v>43497</v>
      </c>
      <c r="S4" s="89">
        <f>DATE(YEAR($H$4),MONTH($H$4)+11,1)</f>
        <v>43525</v>
      </c>
      <c r="T4" s="130"/>
    </row>
    <row r="5" spans="1:20" ht="18.75" customHeight="1" x14ac:dyDescent="0.15">
      <c r="A5" s="5"/>
      <c r="B5" s="12"/>
      <c r="C5" s="8"/>
      <c r="D5" s="34"/>
      <c r="E5" s="49" t="str">
        <f>IF(ISBLANK(D5)=TRUE,"",VLOOKUP(D5,支払人!B:C,2,FALSE))</f>
        <v/>
      </c>
      <c r="F5" s="10"/>
      <c r="G5" s="9"/>
      <c r="H5" s="51" t="str">
        <f>IF(ISBLANK($G5)=FALSE,IF(MONTH($G5)=MONTH(H$4),$F5,""),"")</f>
        <v/>
      </c>
      <c r="I5" s="52" t="str">
        <f t="shared" ref="I5:S20" si="0">IF(ISBLANK($G5)=FALSE,IF(MONTH($G5)=MONTH(I$4),$F5,""),"")</f>
        <v/>
      </c>
      <c r="J5" s="52" t="str">
        <f t="shared" si="0"/>
        <v/>
      </c>
      <c r="K5" s="52" t="str">
        <f t="shared" si="0"/>
        <v/>
      </c>
      <c r="L5" s="52" t="str">
        <f t="shared" si="0"/>
        <v/>
      </c>
      <c r="M5" s="52" t="str">
        <f t="shared" si="0"/>
        <v/>
      </c>
      <c r="N5" s="52" t="str">
        <f t="shared" si="0"/>
        <v/>
      </c>
      <c r="O5" s="52" t="str">
        <f t="shared" si="0"/>
        <v/>
      </c>
      <c r="P5" s="52" t="str">
        <f t="shared" si="0"/>
        <v/>
      </c>
      <c r="Q5" s="52" t="str">
        <f t="shared" si="0"/>
        <v/>
      </c>
      <c r="R5" s="52" t="str">
        <f t="shared" si="0"/>
        <v/>
      </c>
      <c r="S5" s="53" t="str">
        <f t="shared" si="0"/>
        <v/>
      </c>
      <c r="T5" s="34"/>
    </row>
    <row r="6" spans="1:20" ht="18.75" customHeight="1" x14ac:dyDescent="0.15">
      <c r="A6" s="6"/>
      <c r="B6" s="12"/>
      <c r="C6" s="29"/>
      <c r="D6" s="35"/>
      <c r="E6" s="50" t="str">
        <f>IF(ISBLANK(D6)=TRUE,"",VLOOKUP(D6,支払人!B:C,2,FALSE))</f>
        <v/>
      </c>
      <c r="F6" s="11"/>
      <c r="G6" s="30"/>
      <c r="H6" s="54" t="str">
        <f t="shared" ref="H6:S34" si="1">IF(ISBLANK($G6)=FALSE,IF(MONTH($G6)=MONTH(H$4),$F6,""),"")</f>
        <v/>
      </c>
      <c r="I6" s="55" t="str">
        <f t="shared" si="0"/>
        <v/>
      </c>
      <c r="J6" s="55" t="str">
        <f t="shared" si="0"/>
        <v/>
      </c>
      <c r="K6" s="55" t="str">
        <f t="shared" si="0"/>
        <v/>
      </c>
      <c r="L6" s="55" t="str">
        <f t="shared" si="0"/>
        <v/>
      </c>
      <c r="M6" s="55" t="str">
        <f t="shared" si="0"/>
        <v/>
      </c>
      <c r="N6" s="55" t="str">
        <f t="shared" si="0"/>
        <v/>
      </c>
      <c r="O6" s="55" t="str">
        <f t="shared" si="0"/>
        <v/>
      </c>
      <c r="P6" s="55" t="str">
        <f t="shared" si="0"/>
        <v/>
      </c>
      <c r="Q6" s="55" t="str">
        <f t="shared" si="0"/>
        <v/>
      </c>
      <c r="R6" s="55" t="str">
        <f t="shared" si="0"/>
        <v/>
      </c>
      <c r="S6" s="56" t="str">
        <f t="shared" si="0"/>
        <v/>
      </c>
      <c r="T6" s="35"/>
    </row>
    <row r="7" spans="1:20" ht="18.75" customHeight="1" x14ac:dyDescent="0.15">
      <c r="A7" s="6"/>
      <c r="B7" s="12"/>
      <c r="C7" s="29"/>
      <c r="D7" s="35"/>
      <c r="E7" s="50" t="str">
        <f>IF(ISBLANK(D7)=TRUE,"",VLOOKUP(D7,支払人!B:C,2,FALSE))</f>
        <v/>
      </c>
      <c r="F7" s="11"/>
      <c r="G7" s="30"/>
      <c r="H7" s="54" t="str">
        <f t="shared" si="1"/>
        <v/>
      </c>
      <c r="I7" s="55" t="str">
        <f t="shared" si="0"/>
        <v/>
      </c>
      <c r="J7" s="55" t="str">
        <f t="shared" si="0"/>
        <v/>
      </c>
      <c r="K7" s="55" t="str">
        <f t="shared" si="0"/>
        <v/>
      </c>
      <c r="L7" s="55" t="str">
        <f t="shared" si="0"/>
        <v/>
      </c>
      <c r="M7" s="55" t="str">
        <f t="shared" si="0"/>
        <v/>
      </c>
      <c r="N7" s="55" t="str">
        <f t="shared" si="0"/>
        <v/>
      </c>
      <c r="O7" s="55" t="str">
        <f t="shared" si="0"/>
        <v/>
      </c>
      <c r="P7" s="55" t="str">
        <f t="shared" si="0"/>
        <v/>
      </c>
      <c r="Q7" s="55" t="str">
        <f t="shared" si="0"/>
        <v/>
      </c>
      <c r="R7" s="55" t="str">
        <f t="shared" si="0"/>
        <v/>
      </c>
      <c r="S7" s="56" t="str">
        <f t="shared" si="0"/>
        <v/>
      </c>
      <c r="T7" s="35"/>
    </row>
    <row r="8" spans="1:20" ht="18.75" customHeight="1" x14ac:dyDescent="0.15">
      <c r="A8" s="6"/>
      <c r="B8" s="12"/>
      <c r="C8" s="29"/>
      <c r="D8" s="35"/>
      <c r="E8" s="50" t="str">
        <f>IF(ISBLANK(D8)=TRUE,"",VLOOKUP(D8,支払人!B:C,2,FALSE))</f>
        <v/>
      </c>
      <c r="F8" s="11"/>
      <c r="G8" s="30"/>
      <c r="H8" s="54" t="str">
        <f t="shared" si="1"/>
        <v/>
      </c>
      <c r="I8" s="55" t="str">
        <f t="shared" si="0"/>
        <v/>
      </c>
      <c r="J8" s="55" t="str">
        <f t="shared" si="0"/>
        <v/>
      </c>
      <c r="K8" s="55" t="str">
        <f t="shared" si="0"/>
        <v/>
      </c>
      <c r="L8" s="55" t="str">
        <f t="shared" si="0"/>
        <v/>
      </c>
      <c r="M8" s="55" t="str">
        <f t="shared" si="0"/>
        <v/>
      </c>
      <c r="N8" s="55" t="str">
        <f t="shared" si="0"/>
        <v/>
      </c>
      <c r="O8" s="55" t="str">
        <f t="shared" si="0"/>
        <v/>
      </c>
      <c r="P8" s="55" t="str">
        <f t="shared" si="0"/>
        <v/>
      </c>
      <c r="Q8" s="55" t="str">
        <f t="shared" si="0"/>
        <v/>
      </c>
      <c r="R8" s="55" t="str">
        <f t="shared" si="0"/>
        <v/>
      </c>
      <c r="S8" s="56" t="str">
        <f t="shared" si="0"/>
        <v/>
      </c>
      <c r="T8" s="35"/>
    </row>
    <row r="9" spans="1:20" ht="18.75" customHeight="1" x14ac:dyDescent="0.15">
      <c r="A9" s="6"/>
      <c r="B9" s="12"/>
      <c r="C9" s="29"/>
      <c r="D9" s="35"/>
      <c r="E9" s="50" t="str">
        <f>IF(ISBLANK(D9)=TRUE,"",VLOOKUP(D9,支払人!B:C,2,FALSE))</f>
        <v/>
      </c>
      <c r="F9" s="11"/>
      <c r="G9" s="30"/>
      <c r="H9" s="54" t="str">
        <f t="shared" si="1"/>
        <v/>
      </c>
      <c r="I9" s="55" t="str">
        <f t="shared" si="0"/>
        <v/>
      </c>
      <c r="J9" s="55" t="str">
        <f t="shared" si="0"/>
        <v/>
      </c>
      <c r="K9" s="55" t="str">
        <f t="shared" si="0"/>
        <v/>
      </c>
      <c r="L9" s="55" t="str">
        <f t="shared" si="0"/>
        <v/>
      </c>
      <c r="M9" s="55" t="str">
        <f t="shared" si="0"/>
        <v/>
      </c>
      <c r="N9" s="55" t="str">
        <f t="shared" si="0"/>
        <v/>
      </c>
      <c r="O9" s="55" t="str">
        <f t="shared" si="0"/>
        <v/>
      </c>
      <c r="P9" s="55" t="str">
        <f t="shared" si="0"/>
        <v/>
      </c>
      <c r="Q9" s="55" t="str">
        <f t="shared" si="0"/>
        <v/>
      </c>
      <c r="R9" s="55" t="str">
        <f t="shared" si="0"/>
        <v/>
      </c>
      <c r="S9" s="56" t="str">
        <f t="shared" si="0"/>
        <v/>
      </c>
      <c r="T9" s="35"/>
    </row>
    <row r="10" spans="1:20" ht="18.75" customHeight="1" x14ac:dyDescent="0.15">
      <c r="A10" s="6"/>
      <c r="B10" s="12"/>
      <c r="C10" s="29"/>
      <c r="D10" s="35"/>
      <c r="E10" s="50" t="str">
        <f>IF(ISBLANK(D10)=TRUE,"",VLOOKUP(D10,支払人!B:C,2,FALSE))</f>
        <v/>
      </c>
      <c r="F10" s="11"/>
      <c r="G10" s="30"/>
      <c r="H10" s="54" t="str">
        <f t="shared" si="1"/>
        <v/>
      </c>
      <c r="I10" s="55" t="str">
        <f t="shared" si="0"/>
        <v/>
      </c>
      <c r="J10" s="55" t="str">
        <f t="shared" si="0"/>
        <v/>
      </c>
      <c r="K10" s="55" t="str">
        <f t="shared" si="0"/>
        <v/>
      </c>
      <c r="L10" s="55" t="str">
        <f t="shared" si="0"/>
        <v/>
      </c>
      <c r="M10" s="55" t="str">
        <f t="shared" si="0"/>
        <v/>
      </c>
      <c r="N10" s="55" t="str">
        <f t="shared" si="0"/>
        <v/>
      </c>
      <c r="O10" s="55" t="str">
        <f t="shared" si="0"/>
        <v/>
      </c>
      <c r="P10" s="55" t="str">
        <f t="shared" si="0"/>
        <v/>
      </c>
      <c r="Q10" s="55" t="str">
        <f t="shared" si="0"/>
        <v/>
      </c>
      <c r="R10" s="55" t="str">
        <f t="shared" si="0"/>
        <v/>
      </c>
      <c r="S10" s="56" t="str">
        <f t="shared" si="0"/>
        <v/>
      </c>
      <c r="T10" s="35"/>
    </row>
    <row r="11" spans="1:20" ht="18.75" customHeight="1" x14ac:dyDescent="0.15">
      <c r="A11" s="6"/>
      <c r="B11" s="12"/>
      <c r="C11" s="29"/>
      <c r="D11" s="35"/>
      <c r="E11" s="50" t="str">
        <f>IF(ISBLANK(D11)=TRUE,"",VLOOKUP(D11,支払人!B:C,2,FALSE))</f>
        <v/>
      </c>
      <c r="F11" s="11"/>
      <c r="G11" s="30"/>
      <c r="H11" s="54" t="str">
        <f t="shared" si="1"/>
        <v/>
      </c>
      <c r="I11" s="55" t="str">
        <f t="shared" si="0"/>
        <v/>
      </c>
      <c r="J11" s="55" t="str">
        <f t="shared" si="0"/>
        <v/>
      </c>
      <c r="K11" s="55" t="str">
        <f t="shared" si="0"/>
        <v/>
      </c>
      <c r="L11" s="55" t="str">
        <f t="shared" si="0"/>
        <v/>
      </c>
      <c r="M11" s="55" t="str">
        <f t="shared" si="0"/>
        <v/>
      </c>
      <c r="N11" s="55" t="str">
        <f t="shared" si="0"/>
        <v/>
      </c>
      <c r="O11" s="55" t="str">
        <f t="shared" si="0"/>
        <v/>
      </c>
      <c r="P11" s="55" t="str">
        <f t="shared" si="0"/>
        <v/>
      </c>
      <c r="Q11" s="55" t="str">
        <f t="shared" si="0"/>
        <v/>
      </c>
      <c r="R11" s="55" t="str">
        <f t="shared" si="0"/>
        <v/>
      </c>
      <c r="S11" s="56" t="str">
        <f t="shared" si="0"/>
        <v/>
      </c>
      <c r="T11" s="35"/>
    </row>
    <row r="12" spans="1:20" ht="18.75" customHeight="1" x14ac:dyDescent="0.15">
      <c r="A12" s="6"/>
      <c r="B12" s="12"/>
      <c r="C12" s="29"/>
      <c r="D12" s="35"/>
      <c r="E12" s="50" t="str">
        <f>IF(ISBLANK(D12)=TRUE,"",VLOOKUP(D12,支払人!B:C,2,FALSE))</f>
        <v/>
      </c>
      <c r="F12" s="11"/>
      <c r="G12" s="30"/>
      <c r="H12" s="54" t="str">
        <f t="shared" si="1"/>
        <v/>
      </c>
      <c r="I12" s="55" t="str">
        <f t="shared" si="0"/>
        <v/>
      </c>
      <c r="J12" s="55" t="str">
        <f t="shared" si="0"/>
        <v/>
      </c>
      <c r="K12" s="55" t="str">
        <f t="shared" si="0"/>
        <v/>
      </c>
      <c r="L12" s="55" t="str">
        <f t="shared" si="0"/>
        <v/>
      </c>
      <c r="M12" s="55" t="str">
        <f t="shared" si="0"/>
        <v/>
      </c>
      <c r="N12" s="55" t="str">
        <f t="shared" si="0"/>
        <v/>
      </c>
      <c r="O12" s="55" t="str">
        <f t="shared" si="0"/>
        <v/>
      </c>
      <c r="P12" s="55" t="str">
        <f t="shared" si="0"/>
        <v/>
      </c>
      <c r="Q12" s="55" t="str">
        <f t="shared" si="0"/>
        <v/>
      </c>
      <c r="R12" s="55" t="str">
        <f t="shared" si="0"/>
        <v/>
      </c>
      <c r="S12" s="56" t="str">
        <f t="shared" si="0"/>
        <v/>
      </c>
      <c r="T12" s="35"/>
    </row>
    <row r="13" spans="1:20" ht="18.75" customHeight="1" x14ac:dyDescent="0.15">
      <c r="A13" s="6"/>
      <c r="B13" s="12"/>
      <c r="C13" s="29"/>
      <c r="D13" s="35"/>
      <c r="E13" s="50" t="str">
        <f>IF(ISBLANK(D13)=TRUE,"",VLOOKUP(D13,支払人!B:C,2,FALSE))</f>
        <v/>
      </c>
      <c r="F13" s="11"/>
      <c r="G13" s="30"/>
      <c r="H13" s="54" t="str">
        <f t="shared" si="1"/>
        <v/>
      </c>
      <c r="I13" s="55" t="str">
        <f t="shared" si="0"/>
        <v/>
      </c>
      <c r="J13" s="55" t="str">
        <f t="shared" si="0"/>
        <v/>
      </c>
      <c r="K13" s="55" t="str">
        <f t="shared" si="0"/>
        <v/>
      </c>
      <c r="L13" s="55" t="str">
        <f t="shared" si="0"/>
        <v/>
      </c>
      <c r="M13" s="55" t="str">
        <f t="shared" si="0"/>
        <v/>
      </c>
      <c r="N13" s="55" t="str">
        <f t="shared" si="0"/>
        <v/>
      </c>
      <c r="O13" s="55" t="str">
        <f t="shared" si="0"/>
        <v/>
      </c>
      <c r="P13" s="55" t="str">
        <f t="shared" si="0"/>
        <v/>
      </c>
      <c r="Q13" s="55" t="str">
        <f t="shared" si="0"/>
        <v/>
      </c>
      <c r="R13" s="55" t="str">
        <f t="shared" si="0"/>
        <v/>
      </c>
      <c r="S13" s="56" t="str">
        <f t="shared" si="0"/>
        <v/>
      </c>
      <c r="T13" s="35"/>
    </row>
    <row r="14" spans="1:20" ht="18.75" customHeight="1" x14ac:dyDescent="0.15">
      <c r="A14" s="6"/>
      <c r="B14" s="12"/>
      <c r="C14" s="29"/>
      <c r="D14" s="35"/>
      <c r="E14" s="50" t="str">
        <f>IF(ISBLANK(D14)=TRUE,"",VLOOKUP(D14,支払人!B:C,2,FALSE))</f>
        <v/>
      </c>
      <c r="F14" s="11"/>
      <c r="G14" s="30"/>
      <c r="H14" s="54" t="str">
        <f t="shared" si="1"/>
        <v/>
      </c>
      <c r="I14" s="55" t="str">
        <f t="shared" si="0"/>
        <v/>
      </c>
      <c r="J14" s="55" t="str">
        <f t="shared" si="0"/>
        <v/>
      </c>
      <c r="K14" s="55" t="str">
        <f t="shared" si="0"/>
        <v/>
      </c>
      <c r="L14" s="55" t="str">
        <f t="shared" si="0"/>
        <v/>
      </c>
      <c r="M14" s="55" t="str">
        <f t="shared" si="0"/>
        <v/>
      </c>
      <c r="N14" s="55" t="str">
        <f t="shared" si="0"/>
        <v/>
      </c>
      <c r="O14" s="55" t="str">
        <f t="shared" si="0"/>
        <v/>
      </c>
      <c r="P14" s="55" t="str">
        <f t="shared" si="0"/>
        <v/>
      </c>
      <c r="Q14" s="55" t="str">
        <f t="shared" si="0"/>
        <v/>
      </c>
      <c r="R14" s="55" t="str">
        <f t="shared" si="0"/>
        <v/>
      </c>
      <c r="S14" s="56" t="str">
        <f t="shared" si="0"/>
        <v/>
      </c>
      <c r="T14" s="35"/>
    </row>
    <row r="15" spans="1:20" ht="18.75" customHeight="1" x14ac:dyDescent="0.15">
      <c r="A15" s="6"/>
      <c r="B15" s="12"/>
      <c r="C15" s="29"/>
      <c r="D15" s="35"/>
      <c r="E15" s="50" t="str">
        <f>IF(ISBLANK(D15)=TRUE,"",VLOOKUP(D15,支払人!B:C,2,FALSE))</f>
        <v/>
      </c>
      <c r="F15" s="11"/>
      <c r="G15" s="30"/>
      <c r="H15" s="54" t="str">
        <f t="shared" si="1"/>
        <v/>
      </c>
      <c r="I15" s="55" t="str">
        <f t="shared" si="0"/>
        <v/>
      </c>
      <c r="J15" s="55" t="str">
        <f t="shared" si="0"/>
        <v/>
      </c>
      <c r="K15" s="55" t="str">
        <f t="shared" si="0"/>
        <v/>
      </c>
      <c r="L15" s="55" t="str">
        <f t="shared" si="0"/>
        <v/>
      </c>
      <c r="M15" s="55" t="str">
        <f t="shared" si="0"/>
        <v/>
      </c>
      <c r="N15" s="55" t="str">
        <f t="shared" si="0"/>
        <v/>
      </c>
      <c r="O15" s="55" t="str">
        <f t="shared" si="0"/>
        <v/>
      </c>
      <c r="P15" s="55" t="str">
        <f t="shared" si="0"/>
        <v/>
      </c>
      <c r="Q15" s="55" t="str">
        <f t="shared" si="0"/>
        <v/>
      </c>
      <c r="R15" s="55" t="str">
        <f t="shared" si="0"/>
        <v/>
      </c>
      <c r="S15" s="56" t="str">
        <f t="shared" si="0"/>
        <v/>
      </c>
      <c r="T15" s="35"/>
    </row>
    <row r="16" spans="1:20" ht="18.75" customHeight="1" x14ac:dyDescent="0.15">
      <c r="A16" s="6"/>
      <c r="B16" s="12"/>
      <c r="C16" s="29"/>
      <c r="D16" s="35"/>
      <c r="E16" s="50" t="str">
        <f>IF(ISBLANK(D16)=TRUE,"",VLOOKUP(D16,支払人!B:C,2,FALSE))</f>
        <v/>
      </c>
      <c r="F16" s="11"/>
      <c r="G16" s="30"/>
      <c r="H16" s="54" t="str">
        <f t="shared" si="1"/>
        <v/>
      </c>
      <c r="I16" s="55" t="str">
        <f t="shared" si="0"/>
        <v/>
      </c>
      <c r="J16" s="55" t="str">
        <f t="shared" si="0"/>
        <v/>
      </c>
      <c r="K16" s="55" t="str">
        <f t="shared" si="0"/>
        <v/>
      </c>
      <c r="L16" s="55" t="str">
        <f t="shared" si="0"/>
        <v/>
      </c>
      <c r="M16" s="55" t="str">
        <f t="shared" si="0"/>
        <v/>
      </c>
      <c r="N16" s="55" t="str">
        <f t="shared" si="0"/>
        <v/>
      </c>
      <c r="O16" s="55" t="str">
        <f t="shared" si="0"/>
        <v/>
      </c>
      <c r="P16" s="55" t="str">
        <f t="shared" si="0"/>
        <v/>
      </c>
      <c r="Q16" s="55" t="str">
        <f t="shared" si="0"/>
        <v/>
      </c>
      <c r="R16" s="55" t="str">
        <f t="shared" si="0"/>
        <v/>
      </c>
      <c r="S16" s="56" t="str">
        <f t="shared" si="0"/>
        <v/>
      </c>
      <c r="T16" s="35"/>
    </row>
    <row r="17" spans="1:20" ht="18.75" customHeight="1" x14ac:dyDescent="0.15">
      <c r="A17" s="6"/>
      <c r="B17" s="12"/>
      <c r="C17" s="29"/>
      <c r="D17" s="35"/>
      <c r="E17" s="50" t="str">
        <f>IF(ISBLANK(D17)=TRUE,"",VLOOKUP(D17,支払人!B:C,2,FALSE))</f>
        <v/>
      </c>
      <c r="F17" s="11"/>
      <c r="G17" s="30"/>
      <c r="H17" s="54" t="str">
        <f t="shared" si="1"/>
        <v/>
      </c>
      <c r="I17" s="55" t="str">
        <f t="shared" si="0"/>
        <v/>
      </c>
      <c r="J17" s="55" t="str">
        <f t="shared" si="0"/>
        <v/>
      </c>
      <c r="K17" s="55" t="str">
        <f t="shared" si="0"/>
        <v/>
      </c>
      <c r="L17" s="55" t="str">
        <f t="shared" si="0"/>
        <v/>
      </c>
      <c r="M17" s="55" t="str">
        <f t="shared" si="0"/>
        <v/>
      </c>
      <c r="N17" s="55" t="str">
        <f t="shared" si="0"/>
        <v/>
      </c>
      <c r="O17" s="55" t="str">
        <f t="shared" si="0"/>
        <v/>
      </c>
      <c r="P17" s="55" t="str">
        <f t="shared" si="0"/>
        <v/>
      </c>
      <c r="Q17" s="55" t="str">
        <f t="shared" si="0"/>
        <v/>
      </c>
      <c r="R17" s="55" t="str">
        <f t="shared" si="0"/>
        <v/>
      </c>
      <c r="S17" s="56" t="str">
        <f t="shared" si="0"/>
        <v/>
      </c>
      <c r="T17" s="35"/>
    </row>
    <row r="18" spans="1:20" ht="18.75" customHeight="1" x14ac:dyDescent="0.15">
      <c r="A18" s="6"/>
      <c r="B18" s="12"/>
      <c r="C18" s="29"/>
      <c r="D18" s="35"/>
      <c r="E18" s="50" t="str">
        <f>IF(ISBLANK(D18)=TRUE,"",VLOOKUP(D18,支払人!B:C,2,FALSE))</f>
        <v/>
      </c>
      <c r="F18" s="11"/>
      <c r="G18" s="30"/>
      <c r="H18" s="54" t="str">
        <f t="shared" si="1"/>
        <v/>
      </c>
      <c r="I18" s="55" t="str">
        <f t="shared" si="0"/>
        <v/>
      </c>
      <c r="J18" s="55" t="str">
        <f t="shared" si="0"/>
        <v/>
      </c>
      <c r="K18" s="55" t="str">
        <f t="shared" si="0"/>
        <v/>
      </c>
      <c r="L18" s="55" t="str">
        <f t="shared" si="0"/>
        <v/>
      </c>
      <c r="M18" s="55" t="str">
        <f t="shared" si="0"/>
        <v/>
      </c>
      <c r="N18" s="55" t="str">
        <f t="shared" si="0"/>
        <v/>
      </c>
      <c r="O18" s="55" t="str">
        <f t="shared" si="0"/>
        <v/>
      </c>
      <c r="P18" s="55" t="str">
        <f t="shared" si="0"/>
        <v/>
      </c>
      <c r="Q18" s="55" t="str">
        <f t="shared" si="0"/>
        <v/>
      </c>
      <c r="R18" s="55" t="str">
        <f t="shared" si="0"/>
        <v/>
      </c>
      <c r="S18" s="56" t="str">
        <f t="shared" si="0"/>
        <v/>
      </c>
      <c r="T18" s="35"/>
    </row>
    <row r="19" spans="1:20" ht="18.75" customHeight="1" x14ac:dyDescent="0.15">
      <c r="A19" s="6"/>
      <c r="B19" s="12"/>
      <c r="C19" s="29"/>
      <c r="D19" s="35"/>
      <c r="E19" s="50" t="str">
        <f>IF(ISBLANK(D19)=TRUE,"",VLOOKUP(D19,支払人!B:C,2,FALSE))</f>
        <v/>
      </c>
      <c r="F19" s="11"/>
      <c r="G19" s="30"/>
      <c r="H19" s="54" t="str">
        <f t="shared" si="1"/>
        <v/>
      </c>
      <c r="I19" s="55" t="str">
        <f t="shared" si="0"/>
        <v/>
      </c>
      <c r="J19" s="55" t="str">
        <f t="shared" si="0"/>
        <v/>
      </c>
      <c r="K19" s="55" t="str">
        <f t="shared" si="0"/>
        <v/>
      </c>
      <c r="L19" s="55" t="str">
        <f t="shared" si="0"/>
        <v/>
      </c>
      <c r="M19" s="55" t="str">
        <f t="shared" si="0"/>
        <v/>
      </c>
      <c r="N19" s="55" t="str">
        <f t="shared" si="0"/>
        <v/>
      </c>
      <c r="O19" s="55" t="str">
        <f t="shared" si="0"/>
        <v/>
      </c>
      <c r="P19" s="55" t="str">
        <f t="shared" si="0"/>
        <v/>
      </c>
      <c r="Q19" s="55" t="str">
        <f t="shared" si="0"/>
        <v/>
      </c>
      <c r="R19" s="55" t="str">
        <f t="shared" si="0"/>
        <v/>
      </c>
      <c r="S19" s="56" t="str">
        <f t="shared" si="0"/>
        <v/>
      </c>
      <c r="T19" s="35"/>
    </row>
    <row r="20" spans="1:20" ht="18.75" customHeight="1" x14ac:dyDescent="0.15">
      <c r="A20" s="6"/>
      <c r="B20" s="12"/>
      <c r="C20" s="29"/>
      <c r="D20" s="35"/>
      <c r="E20" s="50" t="str">
        <f>IF(ISBLANK(D20)=TRUE,"",VLOOKUP(D20,支払人!B:C,2,FALSE))</f>
        <v/>
      </c>
      <c r="F20" s="11"/>
      <c r="G20" s="30"/>
      <c r="H20" s="54" t="str">
        <f t="shared" si="1"/>
        <v/>
      </c>
      <c r="I20" s="55" t="str">
        <f t="shared" si="0"/>
        <v/>
      </c>
      <c r="J20" s="55" t="str">
        <f t="shared" si="0"/>
        <v/>
      </c>
      <c r="K20" s="55" t="str">
        <f t="shared" si="0"/>
        <v/>
      </c>
      <c r="L20" s="55" t="str">
        <f t="shared" si="0"/>
        <v/>
      </c>
      <c r="M20" s="55" t="str">
        <f t="shared" si="0"/>
        <v/>
      </c>
      <c r="N20" s="55" t="str">
        <f t="shared" si="0"/>
        <v/>
      </c>
      <c r="O20" s="55" t="str">
        <f t="shared" si="0"/>
        <v/>
      </c>
      <c r="P20" s="55" t="str">
        <f t="shared" si="0"/>
        <v/>
      </c>
      <c r="Q20" s="55" t="str">
        <f t="shared" si="0"/>
        <v/>
      </c>
      <c r="R20" s="55" t="str">
        <f t="shared" si="0"/>
        <v/>
      </c>
      <c r="S20" s="56" t="str">
        <f t="shared" si="0"/>
        <v/>
      </c>
      <c r="T20" s="35"/>
    </row>
    <row r="21" spans="1:20" ht="18.75" customHeight="1" x14ac:dyDescent="0.15">
      <c r="A21" s="6"/>
      <c r="B21" s="12"/>
      <c r="C21" s="29"/>
      <c r="D21" s="35"/>
      <c r="E21" s="50" t="str">
        <f>IF(ISBLANK(D21)=TRUE,"",VLOOKUP(D21,支払人!B:C,2,FALSE))</f>
        <v/>
      </c>
      <c r="F21" s="11"/>
      <c r="G21" s="30"/>
      <c r="H21" s="54" t="str">
        <f t="shared" si="1"/>
        <v/>
      </c>
      <c r="I21" s="55" t="str">
        <f t="shared" si="1"/>
        <v/>
      </c>
      <c r="J21" s="55" t="str">
        <f t="shared" si="1"/>
        <v/>
      </c>
      <c r="K21" s="55" t="str">
        <f t="shared" si="1"/>
        <v/>
      </c>
      <c r="L21" s="55" t="str">
        <f t="shared" si="1"/>
        <v/>
      </c>
      <c r="M21" s="55" t="str">
        <f t="shared" si="1"/>
        <v/>
      </c>
      <c r="N21" s="55" t="str">
        <f t="shared" si="1"/>
        <v/>
      </c>
      <c r="O21" s="55" t="str">
        <f t="shared" si="1"/>
        <v/>
      </c>
      <c r="P21" s="55" t="str">
        <f t="shared" si="1"/>
        <v/>
      </c>
      <c r="Q21" s="55" t="str">
        <f t="shared" si="1"/>
        <v/>
      </c>
      <c r="R21" s="55" t="str">
        <f t="shared" si="1"/>
        <v/>
      </c>
      <c r="S21" s="56" t="str">
        <f t="shared" si="1"/>
        <v/>
      </c>
      <c r="T21" s="35"/>
    </row>
    <row r="22" spans="1:20" ht="18.75" customHeight="1" x14ac:dyDescent="0.15">
      <c r="A22" s="6"/>
      <c r="B22" s="12"/>
      <c r="C22" s="29"/>
      <c r="D22" s="35"/>
      <c r="E22" s="50" t="str">
        <f>IF(ISBLANK(D22)=TRUE,"",VLOOKUP(D22,支払人!B:C,2,FALSE))</f>
        <v/>
      </c>
      <c r="F22" s="11"/>
      <c r="G22" s="30"/>
      <c r="H22" s="54" t="str">
        <f t="shared" si="1"/>
        <v/>
      </c>
      <c r="I22" s="55" t="str">
        <f t="shared" si="1"/>
        <v/>
      </c>
      <c r="J22" s="55" t="str">
        <f t="shared" si="1"/>
        <v/>
      </c>
      <c r="K22" s="55" t="str">
        <f t="shared" si="1"/>
        <v/>
      </c>
      <c r="L22" s="55" t="str">
        <f t="shared" si="1"/>
        <v/>
      </c>
      <c r="M22" s="55" t="str">
        <f t="shared" si="1"/>
        <v/>
      </c>
      <c r="N22" s="55" t="str">
        <f t="shared" si="1"/>
        <v/>
      </c>
      <c r="O22" s="55" t="str">
        <f t="shared" si="1"/>
        <v/>
      </c>
      <c r="P22" s="55" t="str">
        <f t="shared" si="1"/>
        <v/>
      </c>
      <c r="Q22" s="55" t="str">
        <f t="shared" si="1"/>
        <v/>
      </c>
      <c r="R22" s="55" t="str">
        <f t="shared" si="1"/>
        <v/>
      </c>
      <c r="S22" s="56" t="str">
        <f t="shared" si="1"/>
        <v/>
      </c>
      <c r="T22" s="35"/>
    </row>
    <row r="23" spans="1:20" ht="18.75" customHeight="1" x14ac:dyDescent="0.15">
      <c r="A23" s="6"/>
      <c r="B23" s="12"/>
      <c r="C23" s="29"/>
      <c r="D23" s="35"/>
      <c r="E23" s="50" t="str">
        <f>IF(ISBLANK(D23)=TRUE,"",VLOOKUP(D23,支払人!B:C,2,FALSE))</f>
        <v/>
      </c>
      <c r="F23" s="11"/>
      <c r="G23" s="30"/>
      <c r="H23" s="54" t="str">
        <f t="shared" si="1"/>
        <v/>
      </c>
      <c r="I23" s="55" t="str">
        <f t="shared" si="1"/>
        <v/>
      </c>
      <c r="J23" s="55" t="str">
        <f t="shared" si="1"/>
        <v/>
      </c>
      <c r="K23" s="55" t="str">
        <f t="shared" si="1"/>
        <v/>
      </c>
      <c r="L23" s="55" t="str">
        <f t="shared" si="1"/>
        <v/>
      </c>
      <c r="M23" s="55" t="str">
        <f t="shared" si="1"/>
        <v/>
      </c>
      <c r="N23" s="55" t="str">
        <f t="shared" si="1"/>
        <v/>
      </c>
      <c r="O23" s="55" t="str">
        <f t="shared" si="1"/>
        <v/>
      </c>
      <c r="P23" s="55" t="str">
        <f t="shared" si="1"/>
        <v/>
      </c>
      <c r="Q23" s="55" t="str">
        <f t="shared" si="1"/>
        <v/>
      </c>
      <c r="R23" s="55" t="str">
        <f t="shared" si="1"/>
        <v/>
      </c>
      <c r="S23" s="56" t="str">
        <f t="shared" si="1"/>
        <v/>
      </c>
      <c r="T23" s="35"/>
    </row>
    <row r="24" spans="1:20" ht="18.75" customHeight="1" x14ac:dyDescent="0.15">
      <c r="A24" s="6"/>
      <c r="B24" s="12"/>
      <c r="C24" s="29"/>
      <c r="D24" s="35"/>
      <c r="E24" s="50" t="str">
        <f>IF(ISBLANK(D24)=TRUE,"",VLOOKUP(D24,支払人!B:C,2,FALSE))</f>
        <v/>
      </c>
      <c r="F24" s="11"/>
      <c r="G24" s="30"/>
      <c r="H24" s="54" t="str">
        <f t="shared" si="1"/>
        <v/>
      </c>
      <c r="I24" s="55" t="str">
        <f t="shared" si="1"/>
        <v/>
      </c>
      <c r="J24" s="55" t="str">
        <f t="shared" si="1"/>
        <v/>
      </c>
      <c r="K24" s="55" t="str">
        <f t="shared" si="1"/>
        <v/>
      </c>
      <c r="L24" s="55" t="str">
        <f t="shared" si="1"/>
        <v/>
      </c>
      <c r="M24" s="55" t="str">
        <f t="shared" si="1"/>
        <v/>
      </c>
      <c r="N24" s="55" t="str">
        <f t="shared" si="1"/>
        <v/>
      </c>
      <c r="O24" s="55" t="str">
        <f t="shared" si="1"/>
        <v/>
      </c>
      <c r="P24" s="55" t="str">
        <f t="shared" si="1"/>
        <v/>
      </c>
      <c r="Q24" s="55" t="str">
        <f t="shared" si="1"/>
        <v/>
      </c>
      <c r="R24" s="55" t="str">
        <f t="shared" si="1"/>
        <v/>
      </c>
      <c r="S24" s="56" t="str">
        <f t="shared" si="1"/>
        <v/>
      </c>
      <c r="T24" s="35"/>
    </row>
    <row r="25" spans="1:20" ht="18.75" customHeight="1" x14ac:dyDescent="0.15">
      <c r="A25" s="6"/>
      <c r="B25" s="12"/>
      <c r="C25" s="6"/>
      <c r="D25" s="35"/>
      <c r="E25" s="50" t="str">
        <f>IF(ISBLANK(D25)=TRUE,"",VLOOKUP(D25,支払人!B:C,2,FALSE))</f>
        <v/>
      </c>
      <c r="F25" s="11"/>
      <c r="G25" s="7"/>
      <c r="H25" s="54" t="str">
        <f t="shared" si="1"/>
        <v/>
      </c>
      <c r="I25" s="55" t="str">
        <f t="shared" si="1"/>
        <v/>
      </c>
      <c r="J25" s="55" t="str">
        <f t="shared" si="1"/>
        <v/>
      </c>
      <c r="K25" s="55" t="str">
        <f t="shared" si="1"/>
        <v/>
      </c>
      <c r="L25" s="55" t="str">
        <f t="shared" si="1"/>
        <v/>
      </c>
      <c r="M25" s="55" t="str">
        <f t="shared" si="1"/>
        <v/>
      </c>
      <c r="N25" s="55" t="str">
        <f t="shared" si="1"/>
        <v/>
      </c>
      <c r="O25" s="55" t="str">
        <f t="shared" si="1"/>
        <v/>
      </c>
      <c r="P25" s="55" t="str">
        <f t="shared" si="1"/>
        <v/>
      </c>
      <c r="Q25" s="55" t="str">
        <f t="shared" si="1"/>
        <v/>
      </c>
      <c r="R25" s="55" t="str">
        <f t="shared" si="1"/>
        <v/>
      </c>
      <c r="S25" s="56" t="str">
        <f t="shared" si="1"/>
        <v/>
      </c>
      <c r="T25" s="35"/>
    </row>
    <row r="26" spans="1:20" ht="18.75" customHeight="1" x14ac:dyDescent="0.15">
      <c r="A26" s="6"/>
      <c r="B26" s="12"/>
      <c r="C26" s="6"/>
      <c r="D26" s="35"/>
      <c r="E26" s="50" t="str">
        <f>IF(ISBLANK(D26)=TRUE,"",VLOOKUP(D26,支払人!B:C,2,FALSE))</f>
        <v/>
      </c>
      <c r="F26" s="11"/>
      <c r="G26" s="7"/>
      <c r="H26" s="54" t="str">
        <f t="shared" si="1"/>
        <v/>
      </c>
      <c r="I26" s="55" t="str">
        <f t="shared" si="1"/>
        <v/>
      </c>
      <c r="J26" s="55" t="str">
        <f t="shared" si="1"/>
        <v/>
      </c>
      <c r="K26" s="55" t="str">
        <f t="shared" si="1"/>
        <v/>
      </c>
      <c r="L26" s="55" t="str">
        <f t="shared" si="1"/>
        <v/>
      </c>
      <c r="M26" s="55" t="str">
        <f t="shared" si="1"/>
        <v/>
      </c>
      <c r="N26" s="55" t="str">
        <f t="shared" si="1"/>
        <v/>
      </c>
      <c r="O26" s="55" t="str">
        <f t="shared" si="1"/>
        <v/>
      </c>
      <c r="P26" s="55" t="str">
        <f t="shared" si="1"/>
        <v/>
      </c>
      <c r="Q26" s="55" t="str">
        <f t="shared" si="1"/>
        <v/>
      </c>
      <c r="R26" s="55" t="str">
        <f t="shared" si="1"/>
        <v/>
      </c>
      <c r="S26" s="56" t="str">
        <f t="shared" si="1"/>
        <v/>
      </c>
      <c r="T26" s="35"/>
    </row>
    <row r="27" spans="1:20" ht="18.75" customHeight="1" x14ac:dyDescent="0.15">
      <c r="A27" s="6"/>
      <c r="B27" s="12"/>
      <c r="C27" s="6"/>
      <c r="D27" s="35"/>
      <c r="E27" s="50" t="str">
        <f>IF(ISBLANK(D27)=TRUE,"",VLOOKUP(D27,支払人!B:C,2,FALSE))</f>
        <v/>
      </c>
      <c r="F27" s="11"/>
      <c r="G27" s="7"/>
      <c r="H27" s="54" t="str">
        <f t="shared" si="1"/>
        <v/>
      </c>
      <c r="I27" s="55" t="str">
        <f t="shared" si="1"/>
        <v/>
      </c>
      <c r="J27" s="55" t="str">
        <f t="shared" si="1"/>
        <v/>
      </c>
      <c r="K27" s="55" t="str">
        <f t="shared" si="1"/>
        <v/>
      </c>
      <c r="L27" s="55" t="str">
        <f t="shared" si="1"/>
        <v/>
      </c>
      <c r="M27" s="55" t="str">
        <f t="shared" si="1"/>
        <v/>
      </c>
      <c r="N27" s="55" t="str">
        <f t="shared" si="1"/>
        <v/>
      </c>
      <c r="O27" s="55" t="str">
        <f t="shared" si="1"/>
        <v/>
      </c>
      <c r="P27" s="55" t="str">
        <f t="shared" si="1"/>
        <v/>
      </c>
      <c r="Q27" s="55" t="str">
        <f t="shared" si="1"/>
        <v/>
      </c>
      <c r="R27" s="55" t="str">
        <f t="shared" si="1"/>
        <v/>
      </c>
      <c r="S27" s="56" t="str">
        <f t="shared" si="1"/>
        <v/>
      </c>
      <c r="T27" s="35"/>
    </row>
    <row r="28" spans="1:20" ht="18.75" customHeight="1" x14ac:dyDescent="0.15">
      <c r="A28" s="6"/>
      <c r="B28" s="12"/>
      <c r="C28" s="6"/>
      <c r="D28" s="35"/>
      <c r="E28" s="50" t="str">
        <f>IF(ISBLANK(D28)=TRUE,"",VLOOKUP(D28,支払人!B:C,2,FALSE))</f>
        <v/>
      </c>
      <c r="F28" s="11"/>
      <c r="G28" s="7"/>
      <c r="H28" s="54" t="str">
        <f t="shared" si="1"/>
        <v/>
      </c>
      <c r="I28" s="55" t="str">
        <f t="shared" si="1"/>
        <v/>
      </c>
      <c r="J28" s="55" t="str">
        <f t="shared" si="1"/>
        <v/>
      </c>
      <c r="K28" s="55" t="str">
        <f t="shared" si="1"/>
        <v/>
      </c>
      <c r="L28" s="55" t="str">
        <f t="shared" si="1"/>
        <v/>
      </c>
      <c r="M28" s="55" t="str">
        <f t="shared" si="1"/>
        <v/>
      </c>
      <c r="N28" s="55" t="str">
        <f t="shared" si="1"/>
        <v/>
      </c>
      <c r="O28" s="55" t="str">
        <f t="shared" si="1"/>
        <v/>
      </c>
      <c r="P28" s="55" t="str">
        <f t="shared" si="1"/>
        <v/>
      </c>
      <c r="Q28" s="55" t="str">
        <f t="shared" si="1"/>
        <v/>
      </c>
      <c r="R28" s="55" t="str">
        <f t="shared" si="1"/>
        <v/>
      </c>
      <c r="S28" s="56" t="str">
        <f t="shared" si="1"/>
        <v/>
      </c>
      <c r="T28" s="35"/>
    </row>
    <row r="29" spans="1:20" ht="18.75" customHeight="1" x14ac:dyDescent="0.15">
      <c r="A29" s="6"/>
      <c r="B29" s="12"/>
      <c r="C29" s="6"/>
      <c r="D29" s="35"/>
      <c r="E29" s="50" t="str">
        <f>IF(ISBLANK(D29)=TRUE,"",VLOOKUP(D29,支払人!B:C,2,FALSE))</f>
        <v/>
      </c>
      <c r="F29" s="11"/>
      <c r="G29" s="7"/>
      <c r="H29" s="54" t="str">
        <f t="shared" si="1"/>
        <v/>
      </c>
      <c r="I29" s="55" t="str">
        <f t="shared" si="1"/>
        <v/>
      </c>
      <c r="J29" s="55" t="str">
        <f t="shared" si="1"/>
        <v/>
      </c>
      <c r="K29" s="55" t="str">
        <f t="shared" si="1"/>
        <v/>
      </c>
      <c r="L29" s="55" t="str">
        <f t="shared" si="1"/>
        <v/>
      </c>
      <c r="M29" s="55" t="str">
        <f t="shared" si="1"/>
        <v/>
      </c>
      <c r="N29" s="55" t="str">
        <f t="shared" si="1"/>
        <v/>
      </c>
      <c r="O29" s="55" t="str">
        <f t="shared" si="1"/>
        <v/>
      </c>
      <c r="P29" s="55" t="str">
        <f t="shared" si="1"/>
        <v/>
      </c>
      <c r="Q29" s="55" t="str">
        <f t="shared" si="1"/>
        <v/>
      </c>
      <c r="R29" s="55" t="str">
        <f t="shared" si="1"/>
        <v/>
      </c>
      <c r="S29" s="56" t="str">
        <f t="shared" si="1"/>
        <v/>
      </c>
      <c r="T29" s="35"/>
    </row>
    <row r="30" spans="1:20" ht="18.75" customHeight="1" x14ac:dyDescent="0.15">
      <c r="A30" s="6"/>
      <c r="B30" s="12"/>
      <c r="C30" s="6"/>
      <c r="D30" s="35"/>
      <c r="E30" s="50" t="str">
        <f>IF(ISBLANK(D30)=TRUE,"",VLOOKUP(D30,支払人!B:C,2,FALSE))</f>
        <v/>
      </c>
      <c r="F30" s="11"/>
      <c r="G30" s="7"/>
      <c r="H30" s="54" t="str">
        <f t="shared" si="1"/>
        <v/>
      </c>
      <c r="I30" s="55" t="str">
        <f t="shared" si="1"/>
        <v/>
      </c>
      <c r="J30" s="55" t="str">
        <f t="shared" si="1"/>
        <v/>
      </c>
      <c r="K30" s="55" t="str">
        <f t="shared" si="1"/>
        <v/>
      </c>
      <c r="L30" s="55" t="str">
        <f t="shared" si="1"/>
        <v/>
      </c>
      <c r="M30" s="55" t="str">
        <f t="shared" si="1"/>
        <v/>
      </c>
      <c r="N30" s="55" t="str">
        <f t="shared" si="1"/>
        <v/>
      </c>
      <c r="O30" s="55" t="str">
        <f t="shared" si="1"/>
        <v/>
      </c>
      <c r="P30" s="55" t="str">
        <f t="shared" si="1"/>
        <v/>
      </c>
      <c r="Q30" s="55" t="str">
        <f t="shared" si="1"/>
        <v/>
      </c>
      <c r="R30" s="55" t="str">
        <f t="shared" si="1"/>
        <v/>
      </c>
      <c r="S30" s="56" t="str">
        <f t="shared" si="1"/>
        <v/>
      </c>
      <c r="T30" s="35"/>
    </row>
    <row r="31" spans="1:20" ht="18.75" customHeight="1" x14ac:dyDescent="0.15">
      <c r="A31" s="6"/>
      <c r="B31" s="12"/>
      <c r="C31" s="6"/>
      <c r="D31" s="35"/>
      <c r="E31" s="50" t="str">
        <f>IF(ISBLANK(D31)=TRUE,"",VLOOKUP(D31,支払人!B:C,2,FALSE))</f>
        <v/>
      </c>
      <c r="F31" s="11"/>
      <c r="G31" s="7"/>
      <c r="H31" s="54" t="str">
        <f t="shared" si="1"/>
        <v/>
      </c>
      <c r="I31" s="55" t="str">
        <f t="shared" si="1"/>
        <v/>
      </c>
      <c r="J31" s="55" t="str">
        <f t="shared" si="1"/>
        <v/>
      </c>
      <c r="K31" s="55" t="str">
        <f t="shared" si="1"/>
        <v/>
      </c>
      <c r="L31" s="55" t="str">
        <f t="shared" si="1"/>
        <v/>
      </c>
      <c r="M31" s="55" t="str">
        <f t="shared" si="1"/>
        <v/>
      </c>
      <c r="N31" s="55" t="str">
        <f t="shared" si="1"/>
        <v/>
      </c>
      <c r="O31" s="55" t="str">
        <f t="shared" si="1"/>
        <v/>
      </c>
      <c r="P31" s="55" t="str">
        <f t="shared" si="1"/>
        <v/>
      </c>
      <c r="Q31" s="55" t="str">
        <f t="shared" si="1"/>
        <v/>
      </c>
      <c r="R31" s="55" t="str">
        <f t="shared" si="1"/>
        <v/>
      </c>
      <c r="S31" s="56" t="str">
        <f t="shared" si="1"/>
        <v/>
      </c>
      <c r="T31" s="35"/>
    </row>
    <row r="32" spans="1:20" ht="18.75" customHeight="1" x14ac:dyDescent="0.15">
      <c r="A32" s="6"/>
      <c r="B32" s="12"/>
      <c r="C32" s="6"/>
      <c r="D32" s="35"/>
      <c r="E32" s="50" t="str">
        <f>IF(ISBLANK(D32)=TRUE,"",VLOOKUP(D32,支払人!B:C,2,FALSE))</f>
        <v/>
      </c>
      <c r="F32" s="11"/>
      <c r="G32" s="7"/>
      <c r="H32" s="54" t="str">
        <f t="shared" si="1"/>
        <v/>
      </c>
      <c r="I32" s="55" t="str">
        <f t="shared" si="1"/>
        <v/>
      </c>
      <c r="J32" s="55" t="str">
        <f t="shared" si="1"/>
        <v/>
      </c>
      <c r="K32" s="55" t="str">
        <f t="shared" si="1"/>
        <v/>
      </c>
      <c r="L32" s="55" t="str">
        <f t="shared" si="1"/>
        <v/>
      </c>
      <c r="M32" s="55" t="str">
        <f t="shared" si="1"/>
        <v/>
      </c>
      <c r="N32" s="55" t="str">
        <f t="shared" si="1"/>
        <v/>
      </c>
      <c r="O32" s="55" t="str">
        <f t="shared" si="1"/>
        <v/>
      </c>
      <c r="P32" s="55" t="str">
        <f t="shared" si="1"/>
        <v/>
      </c>
      <c r="Q32" s="55" t="str">
        <f t="shared" si="1"/>
        <v/>
      </c>
      <c r="R32" s="55" t="str">
        <f t="shared" si="1"/>
        <v/>
      </c>
      <c r="S32" s="56" t="str">
        <f t="shared" si="1"/>
        <v/>
      </c>
      <c r="T32" s="35"/>
    </row>
    <row r="33" spans="1:20" ht="18.75" customHeight="1" x14ac:dyDescent="0.15">
      <c r="A33" s="6"/>
      <c r="B33" s="12"/>
      <c r="C33" s="6"/>
      <c r="D33" s="35"/>
      <c r="E33" s="50" t="str">
        <f>IF(ISBLANK(D33)=TRUE,"",VLOOKUP(D33,支払人!B:C,2,FALSE))</f>
        <v/>
      </c>
      <c r="F33" s="11"/>
      <c r="G33" s="7"/>
      <c r="H33" s="54" t="str">
        <f t="shared" si="1"/>
        <v/>
      </c>
      <c r="I33" s="55" t="str">
        <f t="shared" si="1"/>
        <v/>
      </c>
      <c r="J33" s="55" t="str">
        <f t="shared" si="1"/>
        <v/>
      </c>
      <c r="K33" s="55" t="str">
        <f t="shared" si="1"/>
        <v/>
      </c>
      <c r="L33" s="55" t="str">
        <f t="shared" si="1"/>
        <v/>
      </c>
      <c r="M33" s="55" t="str">
        <f t="shared" si="1"/>
        <v/>
      </c>
      <c r="N33" s="55" t="str">
        <f t="shared" si="1"/>
        <v/>
      </c>
      <c r="O33" s="55" t="str">
        <f t="shared" si="1"/>
        <v/>
      </c>
      <c r="P33" s="55" t="str">
        <f t="shared" si="1"/>
        <v/>
      </c>
      <c r="Q33" s="55" t="str">
        <f t="shared" si="1"/>
        <v/>
      </c>
      <c r="R33" s="55" t="str">
        <f t="shared" si="1"/>
        <v/>
      </c>
      <c r="S33" s="56" t="str">
        <f t="shared" si="1"/>
        <v/>
      </c>
      <c r="T33" s="35"/>
    </row>
    <row r="34" spans="1:20" ht="18.75" customHeight="1" x14ac:dyDescent="0.15">
      <c r="A34" s="6"/>
      <c r="B34" s="12"/>
      <c r="C34" s="6"/>
      <c r="D34" s="35"/>
      <c r="E34" s="50" t="str">
        <f>IF(ISBLANK(D34)=TRUE,"",VLOOKUP(D34,支払人!B:C,2,FALSE))</f>
        <v/>
      </c>
      <c r="F34" s="11"/>
      <c r="G34" s="7"/>
      <c r="H34" s="57" t="str">
        <f t="shared" si="1"/>
        <v/>
      </c>
      <c r="I34" s="58" t="str">
        <f t="shared" si="1"/>
        <v/>
      </c>
      <c r="J34" s="58" t="str">
        <f t="shared" si="1"/>
        <v/>
      </c>
      <c r="K34" s="58" t="str">
        <f t="shared" si="1"/>
        <v/>
      </c>
      <c r="L34" s="58" t="str">
        <f t="shared" si="1"/>
        <v/>
      </c>
      <c r="M34" s="58" t="str">
        <f t="shared" si="1"/>
        <v/>
      </c>
      <c r="N34" s="58" t="str">
        <f t="shared" si="1"/>
        <v/>
      </c>
      <c r="O34" s="58" t="str">
        <f t="shared" si="1"/>
        <v/>
      </c>
      <c r="P34" s="58" t="str">
        <f t="shared" si="1"/>
        <v/>
      </c>
      <c r="Q34" s="58" t="str">
        <f t="shared" si="1"/>
        <v/>
      </c>
      <c r="R34" s="58" t="str">
        <f t="shared" si="1"/>
        <v/>
      </c>
      <c r="S34" s="59" t="str">
        <f t="shared" si="1"/>
        <v/>
      </c>
      <c r="T34" s="35"/>
    </row>
    <row r="35" spans="1:20" ht="21" customHeight="1" x14ac:dyDescent="0.15">
      <c r="A35" s="27"/>
      <c r="B35" s="28"/>
      <c r="C35" s="28"/>
      <c r="D35" s="28"/>
      <c r="E35" s="28"/>
      <c r="F35" s="28"/>
      <c r="G35" s="28" t="s">
        <v>10</v>
      </c>
      <c r="H35" s="36">
        <f t="shared" ref="H35:S35" si="2">SUM(H5:H34)</f>
        <v>0</v>
      </c>
      <c r="I35" s="37">
        <f t="shared" si="2"/>
        <v>0</v>
      </c>
      <c r="J35" s="37">
        <f t="shared" si="2"/>
        <v>0</v>
      </c>
      <c r="K35" s="37">
        <f t="shared" si="2"/>
        <v>0</v>
      </c>
      <c r="L35" s="37">
        <f t="shared" si="2"/>
        <v>0</v>
      </c>
      <c r="M35" s="37">
        <f t="shared" si="2"/>
        <v>0</v>
      </c>
      <c r="N35" s="37">
        <f t="shared" si="2"/>
        <v>0</v>
      </c>
      <c r="O35" s="37">
        <f t="shared" si="2"/>
        <v>0</v>
      </c>
      <c r="P35" s="37">
        <f t="shared" si="2"/>
        <v>0</v>
      </c>
      <c r="Q35" s="37">
        <f t="shared" si="2"/>
        <v>0</v>
      </c>
      <c r="R35" s="37">
        <f t="shared" si="2"/>
        <v>0</v>
      </c>
      <c r="S35" s="38">
        <f t="shared" si="2"/>
        <v>0</v>
      </c>
      <c r="T35" s="39">
        <f>SUM(H35:S35)</f>
        <v>0</v>
      </c>
    </row>
  </sheetData>
  <autoFilter ref="A3:T4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</autoFilter>
  <mergeCells count="10">
    <mergeCell ref="F3:F4"/>
    <mergeCell ref="G3:G4"/>
    <mergeCell ref="H3:S3"/>
    <mergeCell ref="T3:T4"/>
    <mergeCell ref="A1:B1"/>
    <mergeCell ref="A3:A4"/>
    <mergeCell ref="B3:B4"/>
    <mergeCell ref="C3:C4"/>
    <mergeCell ref="D3:D4"/>
    <mergeCell ref="E3:E4"/>
  </mergeCells>
  <phoneticPr fontId="2"/>
  <dataValidations count="1">
    <dataValidation type="list" allowBlank="1" showInputMessage="1" showErrorMessage="1" sqref="B5:B34">
      <formula1>"売上,加工収入"</formula1>
    </dataValidation>
  </dataValidations>
  <pageMargins left="0.39370078740157483" right="0.39370078740157483" top="0.39370078740157483" bottom="0.74803149606299213" header="0.31496062992125984" footer="0.31496062992125984"/>
  <pageSetup paperSize="9" scale="66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支払人!$B$4:$B$103</xm:f>
          </x14:formula1>
          <xm:sqref>D5:D34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zoomScaleNormal="100" workbookViewId="0">
      <selection sqref="A1:B1"/>
    </sheetView>
  </sheetViews>
  <sheetFormatPr defaultRowHeight="13.5" x14ac:dyDescent="0.15"/>
  <cols>
    <col min="1" max="1" width="4.75" customWidth="1"/>
    <col min="4" max="4" width="21.75" customWidth="1"/>
    <col min="5" max="5" width="17.375" customWidth="1"/>
    <col min="6" max="6" width="9.625" customWidth="1"/>
    <col min="8" max="19" width="9.625" customWidth="1"/>
    <col min="20" max="20" width="16.5" customWidth="1"/>
  </cols>
  <sheetData>
    <row r="1" spans="1:20" ht="17.25" x14ac:dyDescent="0.15">
      <c r="A1" s="131">
        <f>年間!D5</f>
        <v>43221</v>
      </c>
      <c r="B1" s="131"/>
      <c r="C1" s="19" t="s">
        <v>9</v>
      </c>
      <c r="I1" s="20"/>
    </row>
    <row r="3" spans="1:20" ht="15" customHeight="1" x14ac:dyDescent="0.15">
      <c r="A3" s="122" t="s">
        <v>4</v>
      </c>
      <c r="B3" s="122" t="s">
        <v>5</v>
      </c>
      <c r="C3" s="122" t="s">
        <v>1</v>
      </c>
      <c r="D3" s="122" t="s">
        <v>0</v>
      </c>
      <c r="E3" s="122" t="s">
        <v>2</v>
      </c>
      <c r="F3" s="122" t="s">
        <v>7</v>
      </c>
      <c r="G3" s="124" t="s">
        <v>6</v>
      </c>
      <c r="H3" s="126" t="s">
        <v>11</v>
      </c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/>
      <c r="T3" s="129" t="s">
        <v>8</v>
      </c>
    </row>
    <row r="4" spans="1:20" ht="15" customHeight="1" x14ac:dyDescent="0.15">
      <c r="A4" s="123"/>
      <c r="B4" s="123"/>
      <c r="C4" s="123"/>
      <c r="D4" s="123"/>
      <c r="E4" s="123"/>
      <c r="F4" s="123"/>
      <c r="G4" s="125"/>
      <c r="H4" s="88">
        <f>年間!F1</f>
        <v>43220</v>
      </c>
      <c r="I4" s="89">
        <f>DATE(YEAR($H$4),MONTH($H$4)+1,1)</f>
        <v>43221</v>
      </c>
      <c r="J4" s="89">
        <f>DATE(YEAR($H$4),MONTH($H$4)+2,1)</f>
        <v>43252</v>
      </c>
      <c r="K4" s="89">
        <f>DATE(YEAR($H$4),MONTH($H$4)+3,1)</f>
        <v>43282</v>
      </c>
      <c r="L4" s="89">
        <f>DATE(YEAR($H$4),MONTH($H$4)+4,1)</f>
        <v>43313</v>
      </c>
      <c r="M4" s="89">
        <f>DATE(YEAR($H$4),MONTH($H$4)+5,1)</f>
        <v>43344</v>
      </c>
      <c r="N4" s="89">
        <f>DATE(YEAR($H$4),MONTH($H$4)+6,1)</f>
        <v>43374</v>
      </c>
      <c r="O4" s="89">
        <f>DATE(YEAR($H$4),MONTH($H$4)+7,1)</f>
        <v>43405</v>
      </c>
      <c r="P4" s="89">
        <f>DATE(YEAR($H$4),MONTH($H$4)+8,1)</f>
        <v>43435</v>
      </c>
      <c r="Q4" s="89">
        <f>DATE(YEAR($H$4),MONTH($H$4)+9,1)</f>
        <v>43466</v>
      </c>
      <c r="R4" s="89">
        <f>DATE(YEAR($H$4),MONTH($H$4)+10,1)</f>
        <v>43497</v>
      </c>
      <c r="S4" s="89">
        <f>DATE(YEAR($H$4),MONTH($H$4)+11,1)</f>
        <v>43525</v>
      </c>
      <c r="T4" s="130"/>
    </row>
    <row r="5" spans="1:20" ht="18.75" customHeight="1" x14ac:dyDescent="0.15">
      <c r="A5" s="5"/>
      <c r="B5" s="12"/>
      <c r="C5" s="8"/>
      <c r="D5" s="34"/>
      <c r="E5" s="49" t="str">
        <f>IF(ISBLANK(D5)=TRUE,"",VLOOKUP(D5,支払人!B:C,2,FALSE))</f>
        <v/>
      </c>
      <c r="F5" s="10"/>
      <c r="G5" s="9"/>
      <c r="H5" s="51" t="str">
        <f>IF(ISBLANK($G5)=FALSE,IF(MONTH($G5)=MONTH(H$4),$F5,""),"")</f>
        <v/>
      </c>
      <c r="I5" s="52" t="str">
        <f t="shared" ref="I5:S20" si="0">IF(ISBLANK($G5)=FALSE,IF(MONTH($G5)=MONTH(I$4),$F5,""),"")</f>
        <v/>
      </c>
      <c r="J5" s="52" t="str">
        <f t="shared" si="0"/>
        <v/>
      </c>
      <c r="K5" s="52" t="str">
        <f t="shared" si="0"/>
        <v/>
      </c>
      <c r="L5" s="52" t="str">
        <f t="shared" si="0"/>
        <v/>
      </c>
      <c r="M5" s="52" t="str">
        <f t="shared" si="0"/>
        <v/>
      </c>
      <c r="N5" s="52" t="str">
        <f t="shared" si="0"/>
        <v/>
      </c>
      <c r="O5" s="52" t="str">
        <f t="shared" si="0"/>
        <v/>
      </c>
      <c r="P5" s="52" t="str">
        <f t="shared" si="0"/>
        <v/>
      </c>
      <c r="Q5" s="52" t="str">
        <f t="shared" si="0"/>
        <v/>
      </c>
      <c r="R5" s="52" t="str">
        <f t="shared" si="0"/>
        <v/>
      </c>
      <c r="S5" s="53" t="str">
        <f t="shared" si="0"/>
        <v/>
      </c>
      <c r="T5" s="34"/>
    </row>
    <row r="6" spans="1:20" ht="18.75" customHeight="1" x14ac:dyDescent="0.15">
      <c r="A6" s="6"/>
      <c r="B6" s="12"/>
      <c r="C6" s="29"/>
      <c r="D6" s="35"/>
      <c r="E6" s="50" t="str">
        <f>IF(ISBLANK(D6)=TRUE,"",VLOOKUP(D6,支払人!B:C,2,FALSE))</f>
        <v/>
      </c>
      <c r="F6" s="11"/>
      <c r="G6" s="30"/>
      <c r="H6" s="54" t="str">
        <f t="shared" ref="H6:S34" si="1">IF(ISBLANK($G6)=FALSE,IF(MONTH($G6)=MONTH(H$4),$F6,""),"")</f>
        <v/>
      </c>
      <c r="I6" s="55" t="str">
        <f t="shared" si="0"/>
        <v/>
      </c>
      <c r="J6" s="55" t="str">
        <f t="shared" si="0"/>
        <v/>
      </c>
      <c r="K6" s="55" t="str">
        <f t="shared" si="0"/>
        <v/>
      </c>
      <c r="L6" s="55" t="str">
        <f t="shared" si="0"/>
        <v/>
      </c>
      <c r="M6" s="55" t="str">
        <f t="shared" si="0"/>
        <v/>
      </c>
      <c r="N6" s="55" t="str">
        <f t="shared" si="0"/>
        <v/>
      </c>
      <c r="O6" s="55" t="str">
        <f t="shared" si="0"/>
        <v/>
      </c>
      <c r="P6" s="55" t="str">
        <f t="shared" si="0"/>
        <v/>
      </c>
      <c r="Q6" s="55" t="str">
        <f t="shared" si="0"/>
        <v/>
      </c>
      <c r="R6" s="55" t="str">
        <f t="shared" si="0"/>
        <v/>
      </c>
      <c r="S6" s="56" t="str">
        <f t="shared" si="0"/>
        <v/>
      </c>
      <c r="T6" s="35"/>
    </row>
    <row r="7" spans="1:20" ht="18.75" customHeight="1" x14ac:dyDescent="0.15">
      <c r="A7" s="6"/>
      <c r="B7" s="12"/>
      <c r="C7" s="29"/>
      <c r="D7" s="35"/>
      <c r="E7" s="50" t="str">
        <f>IF(ISBLANK(D7)=TRUE,"",VLOOKUP(D7,支払人!B:C,2,FALSE))</f>
        <v/>
      </c>
      <c r="F7" s="11"/>
      <c r="G7" s="30"/>
      <c r="H7" s="54" t="str">
        <f t="shared" si="1"/>
        <v/>
      </c>
      <c r="I7" s="55" t="str">
        <f t="shared" si="0"/>
        <v/>
      </c>
      <c r="J7" s="55" t="str">
        <f t="shared" si="0"/>
        <v/>
      </c>
      <c r="K7" s="55" t="str">
        <f t="shared" si="0"/>
        <v/>
      </c>
      <c r="L7" s="55" t="str">
        <f t="shared" si="0"/>
        <v/>
      </c>
      <c r="M7" s="55" t="str">
        <f t="shared" si="0"/>
        <v/>
      </c>
      <c r="N7" s="55" t="str">
        <f t="shared" si="0"/>
        <v/>
      </c>
      <c r="O7" s="55" t="str">
        <f t="shared" si="0"/>
        <v/>
      </c>
      <c r="P7" s="55" t="str">
        <f t="shared" si="0"/>
        <v/>
      </c>
      <c r="Q7" s="55" t="str">
        <f t="shared" si="0"/>
        <v/>
      </c>
      <c r="R7" s="55" t="str">
        <f t="shared" si="0"/>
        <v/>
      </c>
      <c r="S7" s="56" t="str">
        <f t="shared" si="0"/>
        <v/>
      </c>
      <c r="T7" s="35"/>
    </row>
    <row r="8" spans="1:20" ht="18.75" customHeight="1" x14ac:dyDescent="0.15">
      <c r="A8" s="6"/>
      <c r="B8" s="12"/>
      <c r="C8" s="29"/>
      <c r="D8" s="35"/>
      <c r="E8" s="50" t="str">
        <f>IF(ISBLANK(D8)=TRUE,"",VLOOKUP(D8,支払人!B:C,2,FALSE))</f>
        <v/>
      </c>
      <c r="F8" s="11"/>
      <c r="G8" s="30"/>
      <c r="H8" s="54" t="str">
        <f t="shared" si="1"/>
        <v/>
      </c>
      <c r="I8" s="55" t="str">
        <f t="shared" si="0"/>
        <v/>
      </c>
      <c r="J8" s="55" t="str">
        <f t="shared" si="0"/>
        <v/>
      </c>
      <c r="K8" s="55" t="str">
        <f t="shared" si="0"/>
        <v/>
      </c>
      <c r="L8" s="55" t="str">
        <f t="shared" si="0"/>
        <v/>
      </c>
      <c r="M8" s="55" t="str">
        <f t="shared" si="0"/>
        <v/>
      </c>
      <c r="N8" s="55" t="str">
        <f t="shared" si="0"/>
        <v/>
      </c>
      <c r="O8" s="55" t="str">
        <f t="shared" si="0"/>
        <v/>
      </c>
      <c r="P8" s="55" t="str">
        <f t="shared" si="0"/>
        <v/>
      </c>
      <c r="Q8" s="55" t="str">
        <f t="shared" si="0"/>
        <v/>
      </c>
      <c r="R8" s="55" t="str">
        <f t="shared" si="0"/>
        <v/>
      </c>
      <c r="S8" s="56" t="str">
        <f t="shared" si="0"/>
        <v/>
      </c>
      <c r="T8" s="35"/>
    </row>
    <row r="9" spans="1:20" ht="18.75" customHeight="1" x14ac:dyDescent="0.15">
      <c r="A9" s="6"/>
      <c r="B9" s="12"/>
      <c r="C9" s="29"/>
      <c r="D9" s="35"/>
      <c r="E9" s="50" t="str">
        <f>IF(ISBLANK(D9)=TRUE,"",VLOOKUP(D9,支払人!B:C,2,FALSE))</f>
        <v/>
      </c>
      <c r="F9" s="11"/>
      <c r="G9" s="30"/>
      <c r="H9" s="54" t="str">
        <f t="shared" si="1"/>
        <v/>
      </c>
      <c r="I9" s="55" t="str">
        <f t="shared" si="0"/>
        <v/>
      </c>
      <c r="J9" s="55" t="str">
        <f t="shared" si="0"/>
        <v/>
      </c>
      <c r="K9" s="55" t="str">
        <f t="shared" si="0"/>
        <v/>
      </c>
      <c r="L9" s="55" t="str">
        <f t="shared" si="0"/>
        <v/>
      </c>
      <c r="M9" s="55" t="str">
        <f t="shared" si="0"/>
        <v/>
      </c>
      <c r="N9" s="55" t="str">
        <f t="shared" si="0"/>
        <v/>
      </c>
      <c r="O9" s="55" t="str">
        <f t="shared" si="0"/>
        <v/>
      </c>
      <c r="P9" s="55" t="str">
        <f t="shared" si="0"/>
        <v/>
      </c>
      <c r="Q9" s="55" t="str">
        <f t="shared" si="0"/>
        <v/>
      </c>
      <c r="R9" s="55" t="str">
        <f t="shared" si="0"/>
        <v/>
      </c>
      <c r="S9" s="56" t="str">
        <f t="shared" si="0"/>
        <v/>
      </c>
      <c r="T9" s="35"/>
    </row>
    <row r="10" spans="1:20" ht="18.75" customHeight="1" x14ac:dyDescent="0.15">
      <c r="A10" s="6"/>
      <c r="B10" s="12"/>
      <c r="C10" s="29"/>
      <c r="D10" s="35"/>
      <c r="E10" s="50" t="str">
        <f>IF(ISBLANK(D10)=TRUE,"",VLOOKUP(D10,支払人!B:C,2,FALSE))</f>
        <v/>
      </c>
      <c r="F10" s="11"/>
      <c r="G10" s="30"/>
      <c r="H10" s="54" t="str">
        <f t="shared" si="1"/>
        <v/>
      </c>
      <c r="I10" s="55" t="str">
        <f t="shared" si="0"/>
        <v/>
      </c>
      <c r="J10" s="55" t="str">
        <f t="shared" si="0"/>
        <v/>
      </c>
      <c r="K10" s="55" t="str">
        <f t="shared" si="0"/>
        <v/>
      </c>
      <c r="L10" s="55" t="str">
        <f t="shared" si="0"/>
        <v/>
      </c>
      <c r="M10" s="55" t="str">
        <f t="shared" si="0"/>
        <v/>
      </c>
      <c r="N10" s="55" t="str">
        <f t="shared" si="0"/>
        <v/>
      </c>
      <c r="O10" s="55" t="str">
        <f t="shared" si="0"/>
        <v/>
      </c>
      <c r="P10" s="55" t="str">
        <f t="shared" si="0"/>
        <v/>
      </c>
      <c r="Q10" s="55" t="str">
        <f t="shared" si="0"/>
        <v/>
      </c>
      <c r="R10" s="55" t="str">
        <f t="shared" si="0"/>
        <v/>
      </c>
      <c r="S10" s="56" t="str">
        <f t="shared" si="0"/>
        <v/>
      </c>
      <c r="T10" s="35"/>
    </row>
    <row r="11" spans="1:20" ht="18.75" customHeight="1" x14ac:dyDescent="0.15">
      <c r="A11" s="6"/>
      <c r="B11" s="12"/>
      <c r="C11" s="29"/>
      <c r="D11" s="35"/>
      <c r="E11" s="50" t="str">
        <f>IF(ISBLANK(D11)=TRUE,"",VLOOKUP(D11,支払人!B:C,2,FALSE))</f>
        <v/>
      </c>
      <c r="F11" s="11"/>
      <c r="G11" s="30"/>
      <c r="H11" s="54" t="str">
        <f t="shared" si="1"/>
        <v/>
      </c>
      <c r="I11" s="55" t="str">
        <f t="shared" si="0"/>
        <v/>
      </c>
      <c r="J11" s="55" t="str">
        <f t="shared" si="0"/>
        <v/>
      </c>
      <c r="K11" s="55" t="str">
        <f t="shared" si="0"/>
        <v/>
      </c>
      <c r="L11" s="55" t="str">
        <f t="shared" si="0"/>
        <v/>
      </c>
      <c r="M11" s="55" t="str">
        <f t="shared" si="0"/>
        <v/>
      </c>
      <c r="N11" s="55" t="str">
        <f t="shared" si="0"/>
        <v/>
      </c>
      <c r="O11" s="55" t="str">
        <f t="shared" si="0"/>
        <v/>
      </c>
      <c r="P11" s="55" t="str">
        <f t="shared" si="0"/>
        <v/>
      </c>
      <c r="Q11" s="55" t="str">
        <f t="shared" si="0"/>
        <v/>
      </c>
      <c r="R11" s="55" t="str">
        <f t="shared" si="0"/>
        <v/>
      </c>
      <c r="S11" s="56" t="str">
        <f t="shared" si="0"/>
        <v/>
      </c>
      <c r="T11" s="35"/>
    </row>
    <row r="12" spans="1:20" ht="18.75" customHeight="1" x14ac:dyDescent="0.15">
      <c r="A12" s="6"/>
      <c r="B12" s="12"/>
      <c r="C12" s="29"/>
      <c r="D12" s="35"/>
      <c r="E12" s="50" t="str">
        <f>IF(ISBLANK(D12)=TRUE,"",VLOOKUP(D12,支払人!B:C,2,FALSE))</f>
        <v/>
      </c>
      <c r="F12" s="11"/>
      <c r="G12" s="30"/>
      <c r="H12" s="54" t="str">
        <f t="shared" si="1"/>
        <v/>
      </c>
      <c r="I12" s="55" t="str">
        <f t="shared" si="0"/>
        <v/>
      </c>
      <c r="J12" s="55" t="str">
        <f t="shared" si="0"/>
        <v/>
      </c>
      <c r="K12" s="55" t="str">
        <f t="shared" si="0"/>
        <v/>
      </c>
      <c r="L12" s="55" t="str">
        <f t="shared" si="0"/>
        <v/>
      </c>
      <c r="M12" s="55" t="str">
        <f t="shared" si="0"/>
        <v/>
      </c>
      <c r="N12" s="55" t="str">
        <f t="shared" si="0"/>
        <v/>
      </c>
      <c r="O12" s="55" t="str">
        <f t="shared" si="0"/>
        <v/>
      </c>
      <c r="P12" s="55" t="str">
        <f t="shared" si="0"/>
        <v/>
      </c>
      <c r="Q12" s="55" t="str">
        <f t="shared" si="0"/>
        <v/>
      </c>
      <c r="R12" s="55" t="str">
        <f t="shared" si="0"/>
        <v/>
      </c>
      <c r="S12" s="56" t="str">
        <f t="shared" si="0"/>
        <v/>
      </c>
      <c r="T12" s="35"/>
    </row>
    <row r="13" spans="1:20" ht="18.75" customHeight="1" x14ac:dyDescent="0.15">
      <c r="A13" s="6"/>
      <c r="B13" s="12"/>
      <c r="C13" s="29"/>
      <c r="D13" s="35"/>
      <c r="E13" s="50" t="str">
        <f>IF(ISBLANK(D13)=TRUE,"",VLOOKUP(D13,支払人!B:C,2,FALSE))</f>
        <v/>
      </c>
      <c r="F13" s="11"/>
      <c r="G13" s="30"/>
      <c r="H13" s="54" t="str">
        <f t="shared" si="1"/>
        <v/>
      </c>
      <c r="I13" s="55" t="str">
        <f t="shared" si="0"/>
        <v/>
      </c>
      <c r="J13" s="55" t="str">
        <f t="shared" si="0"/>
        <v/>
      </c>
      <c r="K13" s="55" t="str">
        <f t="shared" si="0"/>
        <v/>
      </c>
      <c r="L13" s="55" t="str">
        <f t="shared" si="0"/>
        <v/>
      </c>
      <c r="M13" s="55" t="str">
        <f t="shared" si="0"/>
        <v/>
      </c>
      <c r="N13" s="55" t="str">
        <f t="shared" si="0"/>
        <v/>
      </c>
      <c r="O13" s="55" t="str">
        <f t="shared" si="0"/>
        <v/>
      </c>
      <c r="P13" s="55" t="str">
        <f t="shared" si="0"/>
        <v/>
      </c>
      <c r="Q13" s="55" t="str">
        <f t="shared" si="0"/>
        <v/>
      </c>
      <c r="R13" s="55" t="str">
        <f t="shared" si="0"/>
        <v/>
      </c>
      <c r="S13" s="56" t="str">
        <f t="shared" si="0"/>
        <v/>
      </c>
      <c r="T13" s="35"/>
    </row>
    <row r="14" spans="1:20" ht="18.75" customHeight="1" x14ac:dyDescent="0.15">
      <c r="A14" s="6"/>
      <c r="B14" s="12"/>
      <c r="C14" s="29"/>
      <c r="D14" s="35"/>
      <c r="E14" s="50" t="str">
        <f>IF(ISBLANK(D14)=TRUE,"",VLOOKUP(D14,支払人!B:C,2,FALSE))</f>
        <v/>
      </c>
      <c r="F14" s="11"/>
      <c r="G14" s="30"/>
      <c r="H14" s="54" t="str">
        <f t="shared" si="1"/>
        <v/>
      </c>
      <c r="I14" s="55" t="str">
        <f t="shared" si="0"/>
        <v/>
      </c>
      <c r="J14" s="55" t="str">
        <f t="shared" si="0"/>
        <v/>
      </c>
      <c r="K14" s="55" t="str">
        <f t="shared" si="0"/>
        <v/>
      </c>
      <c r="L14" s="55" t="str">
        <f t="shared" si="0"/>
        <v/>
      </c>
      <c r="M14" s="55" t="str">
        <f t="shared" si="0"/>
        <v/>
      </c>
      <c r="N14" s="55" t="str">
        <f t="shared" si="0"/>
        <v/>
      </c>
      <c r="O14" s="55" t="str">
        <f t="shared" si="0"/>
        <v/>
      </c>
      <c r="P14" s="55" t="str">
        <f t="shared" si="0"/>
        <v/>
      </c>
      <c r="Q14" s="55" t="str">
        <f t="shared" si="0"/>
        <v/>
      </c>
      <c r="R14" s="55" t="str">
        <f t="shared" si="0"/>
        <v/>
      </c>
      <c r="S14" s="56" t="str">
        <f t="shared" si="0"/>
        <v/>
      </c>
      <c r="T14" s="35"/>
    </row>
    <row r="15" spans="1:20" ht="18.75" customHeight="1" x14ac:dyDescent="0.15">
      <c r="A15" s="6"/>
      <c r="B15" s="12"/>
      <c r="C15" s="29"/>
      <c r="D15" s="35"/>
      <c r="E15" s="50" t="str">
        <f>IF(ISBLANK(D15)=TRUE,"",VLOOKUP(D15,支払人!B:C,2,FALSE))</f>
        <v/>
      </c>
      <c r="F15" s="11"/>
      <c r="G15" s="30"/>
      <c r="H15" s="54" t="str">
        <f t="shared" si="1"/>
        <v/>
      </c>
      <c r="I15" s="55" t="str">
        <f t="shared" si="0"/>
        <v/>
      </c>
      <c r="J15" s="55" t="str">
        <f t="shared" si="0"/>
        <v/>
      </c>
      <c r="K15" s="55" t="str">
        <f t="shared" si="0"/>
        <v/>
      </c>
      <c r="L15" s="55" t="str">
        <f t="shared" si="0"/>
        <v/>
      </c>
      <c r="M15" s="55" t="str">
        <f t="shared" si="0"/>
        <v/>
      </c>
      <c r="N15" s="55" t="str">
        <f t="shared" si="0"/>
        <v/>
      </c>
      <c r="O15" s="55" t="str">
        <f t="shared" si="0"/>
        <v/>
      </c>
      <c r="P15" s="55" t="str">
        <f t="shared" si="0"/>
        <v/>
      </c>
      <c r="Q15" s="55" t="str">
        <f t="shared" si="0"/>
        <v/>
      </c>
      <c r="R15" s="55" t="str">
        <f t="shared" si="0"/>
        <v/>
      </c>
      <c r="S15" s="56" t="str">
        <f t="shared" si="0"/>
        <v/>
      </c>
      <c r="T15" s="35"/>
    </row>
    <row r="16" spans="1:20" ht="18.75" customHeight="1" x14ac:dyDescent="0.15">
      <c r="A16" s="6"/>
      <c r="B16" s="12"/>
      <c r="C16" s="29"/>
      <c r="D16" s="35"/>
      <c r="E16" s="50" t="str">
        <f>IF(ISBLANK(D16)=TRUE,"",VLOOKUP(D16,支払人!B:C,2,FALSE))</f>
        <v/>
      </c>
      <c r="F16" s="11"/>
      <c r="G16" s="30"/>
      <c r="H16" s="54" t="str">
        <f t="shared" si="1"/>
        <v/>
      </c>
      <c r="I16" s="55" t="str">
        <f t="shared" si="0"/>
        <v/>
      </c>
      <c r="J16" s="55" t="str">
        <f t="shared" si="0"/>
        <v/>
      </c>
      <c r="K16" s="55" t="str">
        <f t="shared" si="0"/>
        <v/>
      </c>
      <c r="L16" s="55" t="str">
        <f t="shared" si="0"/>
        <v/>
      </c>
      <c r="M16" s="55" t="str">
        <f t="shared" si="0"/>
        <v/>
      </c>
      <c r="N16" s="55" t="str">
        <f t="shared" si="0"/>
        <v/>
      </c>
      <c r="O16" s="55" t="str">
        <f t="shared" si="0"/>
        <v/>
      </c>
      <c r="P16" s="55" t="str">
        <f t="shared" si="0"/>
        <v/>
      </c>
      <c r="Q16" s="55" t="str">
        <f t="shared" si="0"/>
        <v/>
      </c>
      <c r="R16" s="55" t="str">
        <f t="shared" si="0"/>
        <v/>
      </c>
      <c r="S16" s="56" t="str">
        <f t="shared" si="0"/>
        <v/>
      </c>
      <c r="T16" s="35"/>
    </row>
    <row r="17" spans="1:20" ht="18.75" customHeight="1" x14ac:dyDescent="0.15">
      <c r="A17" s="6"/>
      <c r="B17" s="12"/>
      <c r="C17" s="29"/>
      <c r="D17" s="35"/>
      <c r="E17" s="50" t="str">
        <f>IF(ISBLANK(D17)=TRUE,"",VLOOKUP(D17,支払人!B:C,2,FALSE))</f>
        <v/>
      </c>
      <c r="F17" s="11"/>
      <c r="G17" s="30"/>
      <c r="H17" s="54" t="str">
        <f t="shared" si="1"/>
        <v/>
      </c>
      <c r="I17" s="55" t="str">
        <f t="shared" si="0"/>
        <v/>
      </c>
      <c r="J17" s="55" t="str">
        <f t="shared" si="0"/>
        <v/>
      </c>
      <c r="K17" s="55" t="str">
        <f t="shared" si="0"/>
        <v/>
      </c>
      <c r="L17" s="55" t="str">
        <f t="shared" si="0"/>
        <v/>
      </c>
      <c r="M17" s="55" t="str">
        <f t="shared" si="0"/>
        <v/>
      </c>
      <c r="N17" s="55" t="str">
        <f t="shared" si="0"/>
        <v/>
      </c>
      <c r="O17" s="55" t="str">
        <f t="shared" si="0"/>
        <v/>
      </c>
      <c r="P17" s="55" t="str">
        <f t="shared" si="0"/>
        <v/>
      </c>
      <c r="Q17" s="55" t="str">
        <f t="shared" si="0"/>
        <v/>
      </c>
      <c r="R17" s="55" t="str">
        <f t="shared" si="0"/>
        <v/>
      </c>
      <c r="S17" s="56" t="str">
        <f t="shared" si="0"/>
        <v/>
      </c>
      <c r="T17" s="35"/>
    </row>
    <row r="18" spans="1:20" ht="18.75" customHeight="1" x14ac:dyDescent="0.15">
      <c r="A18" s="6"/>
      <c r="B18" s="12"/>
      <c r="C18" s="29"/>
      <c r="D18" s="35"/>
      <c r="E18" s="50" t="str">
        <f>IF(ISBLANK(D18)=TRUE,"",VLOOKUP(D18,支払人!B:C,2,FALSE))</f>
        <v/>
      </c>
      <c r="F18" s="11"/>
      <c r="G18" s="30"/>
      <c r="H18" s="54" t="str">
        <f t="shared" si="1"/>
        <v/>
      </c>
      <c r="I18" s="55" t="str">
        <f t="shared" si="0"/>
        <v/>
      </c>
      <c r="J18" s="55" t="str">
        <f t="shared" si="0"/>
        <v/>
      </c>
      <c r="K18" s="55" t="str">
        <f t="shared" si="0"/>
        <v/>
      </c>
      <c r="L18" s="55" t="str">
        <f t="shared" si="0"/>
        <v/>
      </c>
      <c r="M18" s="55" t="str">
        <f t="shared" si="0"/>
        <v/>
      </c>
      <c r="N18" s="55" t="str">
        <f t="shared" si="0"/>
        <v/>
      </c>
      <c r="O18" s="55" t="str">
        <f t="shared" si="0"/>
        <v/>
      </c>
      <c r="P18" s="55" t="str">
        <f t="shared" si="0"/>
        <v/>
      </c>
      <c r="Q18" s="55" t="str">
        <f t="shared" si="0"/>
        <v/>
      </c>
      <c r="R18" s="55" t="str">
        <f t="shared" si="0"/>
        <v/>
      </c>
      <c r="S18" s="56" t="str">
        <f t="shared" si="0"/>
        <v/>
      </c>
      <c r="T18" s="35"/>
    </row>
    <row r="19" spans="1:20" ht="18.75" customHeight="1" x14ac:dyDescent="0.15">
      <c r="A19" s="6"/>
      <c r="B19" s="12"/>
      <c r="C19" s="29"/>
      <c r="D19" s="35"/>
      <c r="E19" s="50" t="str">
        <f>IF(ISBLANK(D19)=TRUE,"",VLOOKUP(D19,支払人!B:C,2,FALSE))</f>
        <v/>
      </c>
      <c r="F19" s="11"/>
      <c r="G19" s="30"/>
      <c r="H19" s="54" t="str">
        <f t="shared" si="1"/>
        <v/>
      </c>
      <c r="I19" s="55" t="str">
        <f t="shared" si="0"/>
        <v/>
      </c>
      <c r="J19" s="55" t="str">
        <f t="shared" si="0"/>
        <v/>
      </c>
      <c r="K19" s="55" t="str">
        <f t="shared" si="0"/>
        <v/>
      </c>
      <c r="L19" s="55" t="str">
        <f t="shared" si="0"/>
        <v/>
      </c>
      <c r="M19" s="55" t="str">
        <f t="shared" si="0"/>
        <v/>
      </c>
      <c r="N19" s="55" t="str">
        <f t="shared" si="0"/>
        <v/>
      </c>
      <c r="O19" s="55" t="str">
        <f t="shared" si="0"/>
        <v/>
      </c>
      <c r="P19" s="55" t="str">
        <f t="shared" si="0"/>
        <v/>
      </c>
      <c r="Q19" s="55" t="str">
        <f t="shared" si="0"/>
        <v/>
      </c>
      <c r="R19" s="55" t="str">
        <f t="shared" si="0"/>
        <v/>
      </c>
      <c r="S19" s="56" t="str">
        <f t="shared" si="0"/>
        <v/>
      </c>
      <c r="T19" s="35"/>
    </row>
    <row r="20" spans="1:20" ht="18.75" customHeight="1" x14ac:dyDescent="0.15">
      <c r="A20" s="6"/>
      <c r="B20" s="12"/>
      <c r="C20" s="29"/>
      <c r="D20" s="35"/>
      <c r="E20" s="50" t="str">
        <f>IF(ISBLANK(D20)=TRUE,"",VLOOKUP(D20,支払人!B:C,2,FALSE))</f>
        <v/>
      </c>
      <c r="F20" s="11"/>
      <c r="G20" s="30"/>
      <c r="H20" s="54" t="str">
        <f t="shared" si="1"/>
        <v/>
      </c>
      <c r="I20" s="55" t="str">
        <f t="shared" si="0"/>
        <v/>
      </c>
      <c r="J20" s="55" t="str">
        <f t="shared" si="0"/>
        <v/>
      </c>
      <c r="K20" s="55" t="str">
        <f t="shared" si="0"/>
        <v/>
      </c>
      <c r="L20" s="55" t="str">
        <f t="shared" si="0"/>
        <v/>
      </c>
      <c r="M20" s="55" t="str">
        <f t="shared" si="0"/>
        <v/>
      </c>
      <c r="N20" s="55" t="str">
        <f t="shared" si="0"/>
        <v/>
      </c>
      <c r="O20" s="55" t="str">
        <f t="shared" si="0"/>
        <v/>
      </c>
      <c r="P20" s="55" t="str">
        <f t="shared" si="0"/>
        <v/>
      </c>
      <c r="Q20" s="55" t="str">
        <f t="shared" si="0"/>
        <v/>
      </c>
      <c r="R20" s="55" t="str">
        <f t="shared" si="0"/>
        <v/>
      </c>
      <c r="S20" s="56" t="str">
        <f t="shared" si="0"/>
        <v/>
      </c>
      <c r="T20" s="35"/>
    </row>
    <row r="21" spans="1:20" ht="18.75" customHeight="1" x14ac:dyDescent="0.15">
      <c r="A21" s="6"/>
      <c r="B21" s="12"/>
      <c r="C21" s="29"/>
      <c r="D21" s="35"/>
      <c r="E21" s="50" t="str">
        <f>IF(ISBLANK(D21)=TRUE,"",VLOOKUP(D21,支払人!B:C,2,FALSE))</f>
        <v/>
      </c>
      <c r="F21" s="11"/>
      <c r="G21" s="30"/>
      <c r="H21" s="54" t="str">
        <f t="shared" si="1"/>
        <v/>
      </c>
      <c r="I21" s="55" t="str">
        <f t="shared" si="1"/>
        <v/>
      </c>
      <c r="J21" s="55" t="str">
        <f t="shared" si="1"/>
        <v/>
      </c>
      <c r="K21" s="55" t="str">
        <f t="shared" si="1"/>
        <v/>
      </c>
      <c r="L21" s="55" t="str">
        <f t="shared" si="1"/>
        <v/>
      </c>
      <c r="M21" s="55" t="str">
        <f t="shared" si="1"/>
        <v/>
      </c>
      <c r="N21" s="55" t="str">
        <f t="shared" si="1"/>
        <v/>
      </c>
      <c r="O21" s="55" t="str">
        <f t="shared" si="1"/>
        <v/>
      </c>
      <c r="P21" s="55" t="str">
        <f t="shared" si="1"/>
        <v/>
      </c>
      <c r="Q21" s="55" t="str">
        <f t="shared" si="1"/>
        <v/>
      </c>
      <c r="R21" s="55" t="str">
        <f t="shared" si="1"/>
        <v/>
      </c>
      <c r="S21" s="56" t="str">
        <f t="shared" si="1"/>
        <v/>
      </c>
      <c r="T21" s="35"/>
    </row>
    <row r="22" spans="1:20" ht="18.75" customHeight="1" x14ac:dyDescent="0.15">
      <c r="A22" s="6"/>
      <c r="B22" s="12"/>
      <c r="C22" s="29"/>
      <c r="D22" s="35"/>
      <c r="E22" s="50" t="str">
        <f>IF(ISBLANK(D22)=TRUE,"",VLOOKUP(D22,支払人!B:C,2,FALSE))</f>
        <v/>
      </c>
      <c r="F22" s="11"/>
      <c r="G22" s="30"/>
      <c r="H22" s="54" t="str">
        <f t="shared" si="1"/>
        <v/>
      </c>
      <c r="I22" s="55" t="str">
        <f t="shared" si="1"/>
        <v/>
      </c>
      <c r="J22" s="55" t="str">
        <f t="shared" si="1"/>
        <v/>
      </c>
      <c r="K22" s="55" t="str">
        <f t="shared" si="1"/>
        <v/>
      </c>
      <c r="L22" s="55" t="str">
        <f t="shared" si="1"/>
        <v/>
      </c>
      <c r="M22" s="55" t="str">
        <f t="shared" si="1"/>
        <v/>
      </c>
      <c r="N22" s="55" t="str">
        <f t="shared" si="1"/>
        <v/>
      </c>
      <c r="O22" s="55" t="str">
        <f t="shared" si="1"/>
        <v/>
      </c>
      <c r="P22" s="55" t="str">
        <f t="shared" si="1"/>
        <v/>
      </c>
      <c r="Q22" s="55" t="str">
        <f t="shared" si="1"/>
        <v/>
      </c>
      <c r="R22" s="55" t="str">
        <f t="shared" si="1"/>
        <v/>
      </c>
      <c r="S22" s="56" t="str">
        <f t="shared" si="1"/>
        <v/>
      </c>
      <c r="T22" s="35"/>
    </row>
    <row r="23" spans="1:20" ht="18.75" customHeight="1" x14ac:dyDescent="0.15">
      <c r="A23" s="6"/>
      <c r="B23" s="12"/>
      <c r="C23" s="29"/>
      <c r="D23" s="35"/>
      <c r="E23" s="50" t="str">
        <f>IF(ISBLANK(D23)=TRUE,"",VLOOKUP(D23,支払人!B:C,2,FALSE))</f>
        <v/>
      </c>
      <c r="F23" s="11"/>
      <c r="G23" s="30"/>
      <c r="H23" s="54" t="str">
        <f t="shared" si="1"/>
        <v/>
      </c>
      <c r="I23" s="55" t="str">
        <f t="shared" si="1"/>
        <v/>
      </c>
      <c r="J23" s="55" t="str">
        <f t="shared" si="1"/>
        <v/>
      </c>
      <c r="K23" s="55" t="str">
        <f t="shared" si="1"/>
        <v/>
      </c>
      <c r="L23" s="55" t="str">
        <f t="shared" si="1"/>
        <v/>
      </c>
      <c r="M23" s="55" t="str">
        <f t="shared" si="1"/>
        <v/>
      </c>
      <c r="N23" s="55" t="str">
        <f t="shared" si="1"/>
        <v/>
      </c>
      <c r="O23" s="55" t="str">
        <f t="shared" si="1"/>
        <v/>
      </c>
      <c r="P23" s="55" t="str">
        <f t="shared" si="1"/>
        <v/>
      </c>
      <c r="Q23" s="55" t="str">
        <f t="shared" si="1"/>
        <v/>
      </c>
      <c r="R23" s="55" t="str">
        <f t="shared" si="1"/>
        <v/>
      </c>
      <c r="S23" s="56" t="str">
        <f t="shared" si="1"/>
        <v/>
      </c>
      <c r="T23" s="35"/>
    </row>
    <row r="24" spans="1:20" ht="18.75" customHeight="1" x14ac:dyDescent="0.15">
      <c r="A24" s="6"/>
      <c r="B24" s="12"/>
      <c r="C24" s="6"/>
      <c r="D24" s="35"/>
      <c r="E24" s="50" t="str">
        <f>IF(ISBLANK(D24)=TRUE,"",VLOOKUP(D24,支払人!B:C,2,FALSE))</f>
        <v/>
      </c>
      <c r="F24" s="11"/>
      <c r="G24" s="7"/>
      <c r="H24" s="54" t="str">
        <f t="shared" si="1"/>
        <v/>
      </c>
      <c r="I24" s="55" t="str">
        <f t="shared" si="1"/>
        <v/>
      </c>
      <c r="J24" s="55" t="str">
        <f t="shared" si="1"/>
        <v/>
      </c>
      <c r="K24" s="55" t="str">
        <f t="shared" si="1"/>
        <v/>
      </c>
      <c r="L24" s="55" t="str">
        <f t="shared" si="1"/>
        <v/>
      </c>
      <c r="M24" s="55" t="str">
        <f t="shared" si="1"/>
        <v/>
      </c>
      <c r="N24" s="55" t="str">
        <f t="shared" si="1"/>
        <v/>
      </c>
      <c r="O24" s="55" t="str">
        <f t="shared" si="1"/>
        <v/>
      </c>
      <c r="P24" s="55" t="str">
        <f t="shared" si="1"/>
        <v/>
      </c>
      <c r="Q24" s="55" t="str">
        <f t="shared" si="1"/>
        <v/>
      </c>
      <c r="R24" s="55" t="str">
        <f t="shared" si="1"/>
        <v/>
      </c>
      <c r="S24" s="56" t="str">
        <f t="shared" si="1"/>
        <v/>
      </c>
      <c r="T24" s="35"/>
    </row>
    <row r="25" spans="1:20" ht="18.75" customHeight="1" x14ac:dyDescent="0.15">
      <c r="A25" s="6"/>
      <c r="B25" s="12"/>
      <c r="C25" s="6"/>
      <c r="D25" s="35"/>
      <c r="E25" s="50" t="str">
        <f>IF(ISBLANK(D25)=TRUE,"",VLOOKUP(D25,支払人!B:C,2,FALSE))</f>
        <v/>
      </c>
      <c r="F25" s="11"/>
      <c r="G25" s="7"/>
      <c r="H25" s="54" t="str">
        <f t="shared" si="1"/>
        <v/>
      </c>
      <c r="I25" s="55" t="str">
        <f t="shared" si="1"/>
        <v/>
      </c>
      <c r="J25" s="55" t="str">
        <f t="shared" si="1"/>
        <v/>
      </c>
      <c r="K25" s="55" t="str">
        <f t="shared" si="1"/>
        <v/>
      </c>
      <c r="L25" s="55" t="str">
        <f t="shared" si="1"/>
        <v/>
      </c>
      <c r="M25" s="55" t="str">
        <f t="shared" si="1"/>
        <v/>
      </c>
      <c r="N25" s="55" t="str">
        <f t="shared" si="1"/>
        <v/>
      </c>
      <c r="O25" s="55" t="str">
        <f t="shared" si="1"/>
        <v/>
      </c>
      <c r="P25" s="55" t="str">
        <f t="shared" si="1"/>
        <v/>
      </c>
      <c r="Q25" s="55" t="str">
        <f t="shared" si="1"/>
        <v/>
      </c>
      <c r="R25" s="55" t="str">
        <f t="shared" si="1"/>
        <v/>
      </c>
      <c r="S25" s="56" t="str">
        <f t="shared" si="1"/>
        <v/>
      </c>
      <c r="T25" s="35"/>
    </row>
    <row r="26" spans="1:20" ht="18.75" customHeight="1" x14ac:dyDescent="0.15">
      <c r="A26" s="6"/>
      <c r="B26" s="12"/>
      <c r="C26" s="6"/>
      <c r="D26" s="35"/>
      <c r="E26" s="50" t="str">
        <f>IF(ISBLANK(D26)=TRUE,"",VLOOKUP(D26,支払人!B:C,2,FALSE))</f>
        <v/>
      </c>
      <c r="F26" s="11"/>
      <c r="G26" s="7"/>
      <c r="H26" s="54" t="str">
        <f t="shared" si="1"/>
        <v/>
      </c>
      <c r="I26" s="55" t="str">
        <f t="shared" si="1"/>
        <v/>
      </c>
      <c r="J26" s="55" t="str">
        <f t="shared" si="1"/>
        <v/>
      </c>
      <c r="K26" s="55" t="str">
        <f t="shared" si="1"/>
        <v/>
      </c>
      <c r="L26" s="55" t="str">
        <f t="shared" si="1"/>
        <v/>
      </c>
      <c r="M26" s="55" t="str">
        <f t="shared" si="1"/>
        <v/>
      </c>
      <c r="N26" s="55" t="str">
        <f t="shared" si="1"/>
        <v/>
      </c>
      <c r="O26" s="55" t="str">
        <f t="shared" si="1"/>
        <v/>
      </c>
      <c r="P26" s="55" t="str">
        <f t="shared" si="1"/>
        <v/>
      </c>
      <c r="Q26" s="55" t="str">
        <f t="shared" si="1"/>
        <v/>
      </c>
      <c r="R26" s="55" t="str">
        <f t="shared" si="1"/>
        <v/>
      </c>
      <c r="S26" s="56" t="str">
        <f t="shared" si="1"/>
        <v/>
      </c>
      <c r="T26" s="35"/>
    </row>
    <row r="27" spans="1:20" ht="18.75" customHeight="1" x14ac:dyDescent="0.15">
      <c r="A27" s="6"/>
      <c r="B27" s="12"/>
      <c r="C27" s="6"/>
      <c r="D27" s="35"/>
      <c r="E27" s="50" t="str">
        <f>IF(ISBLANK(D27)=TRUE,"",VLOOKUP(D27,支払人!B:C,2,FALSE))</f>
        <v/>
      </c>
      <c r="F27" s="11"/>
      <c r="G27" s="7"/>
      <c r="H27" s="54" t="str">
        <f t="shared" si="1"/>
        <v/>
      </c>
      <c r="I27" s="55" t="str">
        <f t="shared" si="1"/>
        <v/>
      </c>
      <c r="J27" s="55" t="str">
        <f t="shared" si="1"/>
        <v/>
      </c>
      <c r="K27" s="55" t="str">
        <f t="shared" si="1"/>
        <v/>
      </c>
      <c r="L27" s="55" t="str">
        <f t="shared" si="1"/>
        <v/>
      </c>
      <c r="M27" s="55" t="str">
        <f t="shared" si="1"/>
        <v/>
      </c>
      <c r="N27" s="55" t="str">
        <f t="shared" si="1"/>
        <v/>
      </c>
      <c r="O27" s="55" t="str">
        <f t="shared" si="1"/>
        <v/>
      </c>
      <c r="P27" s="55" t="str">
        <f t="shared" si="1"/>
        <v/>
      </c>
      <c r="Q27" s="55" t="str">
        <f t="shared" si="1"/>
        <v/>
      </c>
      <c r="R27" s="55" t="str">
        <f t="shared" si="1"/>
        <v/>
      </c>
      <c r="S27" s="56" t="str">
        <f t="shared" si="1"/>
        <v/>
      </c>
      <c r="T27" s="35"/>
    </row>
    <row r="28" spans="1:20" ht="18.75" customHeight="1" x14ac:dyDescent="0.15">
      <c r="A28" s="6"/>
      <c r="B28" s="12"/>
      <c r="C28" s="6"/>
      <c r="D28" s="35"/>
      <c r="E28" s="50" t="str">
        <f>IF(ISBLANK(D28)=TRUE,"",VLOOKUP(D28,支払人!B:C,2,FALSE))</f>
        <v/>
      </c>
      <c r="F28" s="11"/>
      <c r="G28" s="7"/>
      <c r="H28" s="54" t="str">
        <f t="shared" si="1"/>
        <v/>
      </c>
      <c r="I28" s="55" t="str">
        <f t="shared" si="1"/>
        <v/>
      </c>
      <c r="J28" s="55" t="str">
        <f t="shared" si="1"/>
        <v/>
      </c>
      <c r="K28" s="55" t="str">
        <f t="shared" si="1"/>
        <v/>
      </c>
      <c r="L28" s="55" t="str">
        <f t="shared" si="1"/>
        <v/>
      </c>
      <c r="M28" s="55" t="str">
        <f t="shared" si="1"/>
        <v/>
      </c>
      <c r="N28" s="55" t="str">
        <f t="shared" si="1"/>
        <v/>
      </c>
      <c r="O28" s="55" t="str">
        <f t="shared" si="1"/>
        <v/>
      </c>
      <c r="P28" s="55" t="str">
        <f t="shared" si="1"/>
        <v/>
      </c>
      <c r="Q28" s="55" t="str">
        <f t="shared" si="1"/>
        <v/>
      </c>
      <c r="R28" s="55" t="str">
        <f t="shared" si="1"/>
        <v/>
      </c>
      <c r="S28" s="56" t="str">
        <f t="shared" si="1"/>
        <v/>
      </c>
      <c r="T28" s="35"/>
    </row>
    <row r="29" spans="1:20" ht="18.75" customHeight="1" x14ac:dyDescent="0.15">
      <c r="A29" s="6"/>
      <c r="B29" s="12"/>
      <c r="C29" s="6"/>
      <c r="D29" s="35"/>
      <c r="E29" s="50" t="str">
        <f>IF(ISBLANK(D29)=TRUE,"",VLOOKUP(D29,支払人!B:C,2,FALSE))</f>
        <v/>
      </c>
      <c r="F29" s="11"/>
      <c r="G29" s="7"/>
      <c r="H29" s="54" t="str">
        <f t="shared" si="1"/>
        <v/>
      </c>
      <c r="I29" s="55" t="str">
        <f t="shared" si="1"/>
        <v/>
      </c>
      <c r="J29" s="55" t="str">
        <f t="shared" si="1"/>
        <v/>
      </c>
      <c r="K29" s="55" t="str">
        <f t="shared" si="1"/>
        <v/>
      </c>
      <c r="L29" s="55" t="str">
        <f t="shared" si="1"/>
        <v/>
      </c>
      <c r="M29" s="55" t="str">
        <f t="shared" si="1"/>
        <v/>
      </c>
      <c r="N29" s="55" t="str">
        <f t="shared" si="1"/>
        <v/>
      </c>
      <c r="O29" s="55" t="str">
        <f t="shared" si="1"/>
        <v/>
      </c>
      <c r="P29" s="55" t="str">
        <f t="shared" si="1"/>
        <v/>
      </c>
      <c r="Q29" s="55" t="str">
        <f t="shared" si="1"/>
        <v/>
      </c>
      <c r="R29" s="55" t="str">
        <f t="shared" si="1"/>
        <v/>
      </c>
      <c r="S29" s="56" t="str">
        <f t="shared" si="1"/>
        <v/>
      </c>
      <c r="T29" s="35"/>
    </row>
    <row r="30" spans="1:20" ht="18.75" customHeight="1" x14ac:dyDescent="0.15">
      <c r="A30" s="6"/>
      <c r="B30" s="12"/>
      <c r="C30" s="6"/>
      <c r="D30" s="35"/>
      <c r="E30" s="50" t="str">
        <f>IF(ISBLANK(D30)=TRUE,"",VLOOKUP(D30,支払人!B:C,2,FALSE))</f>
        <v/>
      </c>
      <c r="F30" s="11"/>
      <c r="G30" s="7"/>
      <c r="H30" s="54" t="str">
        <f t="shared" si="1"/>
        <v/>
      </c>
      <c r="I30" s="55" t="str">
        <f t="shared" si="1"/>
        <v/>
      </c>
      <c r="J30" s="55" t="str">
        <f t="shared" si="1"/>
        <v/>
      </c>
      <c r="K30" s="55" t="str">
        <f t="shared" si="1"/>
        <v/>
      </c>
      <c r="L30" s="55" t="str">
        <f t="shared" si="1"/>
        <v/>
      </c>
      <c r="M30" s="55" t="str">
        <f t="shared" si="1"/>
        <v/>
      </c>
      <c r="N30" s="55" t="str">
        <f t="shared" si="1"/>
        <v/>
      </c>
      <c r="O30" s="55" t="str">
        <f t="shared" si="1"/>
        <v/>
      </c>
      <c r="P30" s="55" t="str">
        <f t="shared" si="1"/>
        <v/>
      </c>
      <c r="Q30" s="55" t="str">
        <f t="shared" si="1"/>
        <v/>
      </c>
      <c r="R30" s="55" t="str">
        <f t="shared" si="1"/>
        <v/>
      </c>
      <c r="S30" s="56" t="str">
        <f t="shared" si="1"/>
        <v/>
      </c>
      <c r="T30" s="35"/>
    </row>
    <row r="31" spans="1:20" ht="18.75" customHeight="1" x14ac:dyDescent="0.15">
      <c r="A31" s="6"/>
      <c r="B31" s="12"/>
      <c r="C31" s="6"/>
      <c r="D31" s="35"/>
      <c r="E31" s="50" t="str">
        <f>IF(ISBLANK(D31)=TRUE,"",VLOOKUP(D31,支払人!B:C,2,FALSE))</f>
        <v/>
      </c>
      <c r="F31" s="11"/>
      <c r="G31" s="7"/>
      <c r="H31" s="54" t="str">
        <f t="shared" si="1"/>
        <v/>
      </c>
      <c r="I31" s="55" t="str">
        <f t="shared" si="1"/>
        <v/>
      </c>
      <c r="J31" s="55" t="str">
        <f t="shared" si="1"/>
        <v/>
      </c>
      <c r="K31" s="55" t="str">
        <f t="shared" si="1"/>
        <v/>
      </c>
      <c r="L31" s="55" t="str">
        <f t="shared" si="1"/>
        <v/>
      </c>
      <c r="M31" s="55" t="str">
        <f t="shared" si="1"/>
        <v/>
      </c>
      <c r="N31" s="55" t="str">
        <f t="shared" si="1"/>
        <v/>
      </c>
      <c r="O31" s="55" t="str">
        <f t="shared" si="1"/>
        <v/>
      </c>
      <c r="P31" s="55" t="str">
        <f t="shared" si="1"/>
        <v/>
      </c>
      <c r="Q31" s="55" t="str">
        <f t="shared" si="1"/>
        <v/>
      </c>
      <c r="R31" s="55" t="str">
        <f t="shared" si="1"/>
        <v/>
      </c>
      <c r="S31" s="56" t="str">
        <f t="shared" si="1"/>
        <v/>
      </c>
      <c r="T31" s="35"/>
    </row>
    <row r="32" spans="1:20" ht="18.75" customHeight="1" x14ac:dyDescent="0.15">
      <c r="A32" s="6"/>
      <c r="B32" s="12"/>
      <c r="C32" s="6"/>
      <c r="D32" s="35"/>
      <c r="E32" s="50" t="str">
        <f>IF(ISBLANK(D32)=TRUE,"",VLOOKUP(D32,支払人!B:C,2,FALSE))</f>
        <v/>
      </c>
      <c r="F32" s="11"/>
      <c r="G32" s="7"/>
      <c r="H32" s="54" t="str">
        <f t="shared" si="1"/>
        <v/>
      </c>
      <c r="I32" s="55" t="str">
        <f t="shared" si="1"/>
        <v/>
      </c>
      <c r="J32" s="55" t="str">
        <f t="shared" si="1"/>
        <v/>
      </c>
      <c r="K32" s="55" t="str">
        <f t="shared" si="1"/>
        <v/>
      </c>
      <c r="L32" s="55" t="str">
        <f t="shared" si="1"/>
        <v/>
      </c>
      <c r="M32" s="55" t="str">
        <f t="shared" si="1"/>
        <v/>
      </c>
      <c r="N32" s="55" t="str">
        <f t="shared" si="1"/>
        <v/>
      </c>
      <c r="O32" s="55" t="str">
        <f t="shared" si="1"/>
        <v/>
      </c>
      <c r="P32" s="55" t="str">
        <f t="shared" si="1"/>
        <v/>
      </c>
      <c r="Q32" s="55" t="str">
        <f t="shared" si="1"/>
        <v/>
      </c>
      <c r="R32" s="55" t="str">
        <f t="shared" si="1"/>
        <v/>
      </c>
      <c r="S32" s="56" t="str">
        <f t="shared" si="1"/>
        <v/>
      </c>
      <c r="T32" s="35"/>
    </row>
    <row r="33" spans="1:20" ht="18.75" customHeight="1" x14ac:dyDescent="0.15">
      <c r="A33" s="6"/>
      <c r="B33" s="12"/>
      <c r="C33" s="6"/>
      <c r="D33" s="35"/>
      <c r="E33" s="50" t="str">
        <f>IF(ISBLANK(D33)=TRUE,"",VLOOKUP(D33,支払人!B:C,2,FALSE))</f>
        <v/>
      </c>
      <c r="F33" s="11"/>
      <c r="G33" s="7"/>
      <c r="H33" s="54" t="str">
        <f t="shared" si="1"/>
        <v/>
      </c>
      <c r="I33" s="55" t="str">
        <f t="shared" si="1"/>
        <v/>
      </c>
      <c r="J33" s="55" t="str">
        <f t="shared" si="1"/>
        <v/>
      </c>
      <c r="K33" s="55" t="str">
        <f t="shared" si="1"/>
        <v/>
      </c>
      <c r="L33" s="55" t="str">
        <f t="shared" si="1"/>
        <v/>
      </c>
      <c r="M33" s="55" t="str">
        <f t="shared" si="1"/>
        <v/>
      </c>
      <c r="N33" s="55" t="str">
        <f t="shared" si="1"/>
        <v/>
      </c>
      <c r="O33" s="55" t="str">
        <f t="shared" si="1"/>
        <v/>
      </c>
      <c r="P33" s="55" t="str">
        <f t="shared" si="1"/>
        <v/>
      </c>
      <c r="Q33" s="55" t="str">
        <f t="shared" si="1"/>
        <v/>
      </c>
      <c r="R33" s="55" t="str">
        <f t="shared" si="1"/>
        <v/>
      </c>
      <c r="S33" s="56" t="str">
        <f t="shared" si="1"/>
        <v/>
      </c>
      <c r="T33" s="35"/>
    </row>
    <row r="34" spans="1:20" ht="18.75" customHeight="1" x14ac:dyDescent="0.15">
      <c r="A34" s="6"/>
      <c r="B34" s="12"/>
      <c r="C34" s="6"/>
      <c r="D34" s="35"/>
      <c r="E34" s="50" t="str">
        <f>IF(ISBLANK(D34)=TRUE,"",VLOOKUP(D34,支払人!B:C,2,FALSE))</f>
        <v/>
      </c>
      <c r="F34" s="11"/>
      <c r="G34" s="7"/>
      <c r="H34" s="57" t="str">
        <f t="shared" si="1"/>
        <v/>
      </c>
      <c r="I34" s="58" t="str">
        <f t="shared" si="1"/>
        <v/>
      </c>
      <c r="J34" s="58" t="str">
        <f t="shared" si="1"/>
        <v/>
      </c>
      <c r="K34" s="58" t="str">
        <f t="shared" si="1"/>
        <v/>
      </c>
      <c r="L34" s="58" t="str">
        <f t="shared" si="1"/>
        <v/>
      </c>
      <c r="M34" s="58" t="str">
        <f t="shared" si="1"/>
        <v/>
      </c>
      <c r="N34" s="58" t="str">
        <f t="shared" si="1"/>
        <v/>
      </c>
      <c r="O34" s="58" t="str">
        <f t="shared" si="1"/>
        <v/>
      </c>
      <c r="P34" s="58" t="str">
        <f t="shared" si="1"/>
        <v/>
      </c>
      <c r="Q34" s="58" t="str">
        <f t="shared" si="1"/>
        <v/>
      </c>
      <c r="R34" s="58" t="str">
        <f t="shared" si="1"/>
        <v/>
      </c>
      <c r="S34" s="59" t="str">
        <f t="shared" si="1"/>
        <v/>
      </c>
      <c r="T34" s="35"/>
    </row>
    <row r="35" spans="1:20" ht="21" customHeight="1" x14ac:dyDescent="0.15">
      <c r="A35" s="27"/>
      <c r="B35" s="28"/>
      <c r="C35" s="28"/>
      <c r="D35" s="28"/>
      <c r="E35" s="28"/>
      <c r="F35" s="28"/>
      <c r="G35" s="28" t="s">
        <v>10</v>
      </c>
      <c r="H35" s="36">
        <f t="shared" ref="H35:S35" si="2">SUM(H5:H34)</f>
        <v>0</v>
      </c>
      <c r="I35" s="37">
        <f t="shared" si="2"/>
        <v>0</v>
      </c>
      <c r="J35" s="37">
        <f t="shared" si="2"/>
        <v>0</v>
      </c>
      <c r="K35" s="37">
        <f t="shared" si="2"/>
        <v>0</v>
      </c>
      <c r="L35" s="37">
        <f t="shared" si="2"/>
        <v>0</v>
      </c>
      <c r="M35" s="37">
        <f t="shared" si="2"/>
        <v>0</v>
      </c>
      <c r="N35" s="37">
        <f t="shared" si="2"/>
        <v>0</v>
      </c>
      <c r="O35" s="37">
        <f t="shared" si="2"/>
        <v>0</v>
      </c>
      <c r="P35" s="37">
        <f t="shared" si="2"/>
        <v>0</v>
      </c>
      <c r="Q35" s="37">
        <f t="shared" si="2"/>
        <v>0</v>
      </c>
      <c r="R35" s="37">
        <f t="shared" si="2"/>
        <v>0</v>
      </c>
      <c r="S35" s="38">
        <f t="shared" si="2"/>
        <v>0</v>
      </c>
      <c r="T35" s="39">
        <f>SUM(H35:S35)</f>
        <v>0</v>
      </c>
    </row>
  </sheetData>
  <autoFilter ref="A3:T4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</autoFilter>
  <mergeCells count="10">
    <mergeCell ref="F3:F4"/>
    <mergeCell ref="G3:G4"/>
    <mergeCell ref="H3:S3"/>
    <mergeCell ref="T3:T4"/>
    <mergeCell ref="A1:B1"/>
    <mergeCell ref="A3:A4"/>
    <mergeCell ref="B3:B4"/>
    <mergeCell ref="C3:C4"/>
    <mergeCell ref="D3:D4"/>
    <mergeCell ref="E3:E4"/>
  </mergeCells>
  <phoneticPr fontId="2"/>
  <dataValidations count="1">
    <dataValidation type="list" allowBlank="1" showInputMessage="1" showErrorMessage="1" sqref="B5:B34">
      <formula1>"売上,加工収入"</formula1>
    </dataValidation>
  </dataValidations>
  <pageMargins left="0.39370078740157483" right="0.39370078740157483" top="0.39370078740157483" bottom="0.74803149606299213" header="0.31496062992125984" footer="0.31496062992125984"/>
  <pageSetup paperSize="9" scale="66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支払人!$B$4:$B$103</xm:f>
          </x14:formula1>
          <xm:sqref>D5:D34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zoomScaleNormal="100" workbookViewId="0">
      <selection sqref="A1:B1"/>
    </sheetView>
  </sheetViews>
  <sheetFormatPr defaultRowHeight="13.5" x14ac:dyDescent="0.15"/>
  <cols>
    <col min="1" max="1" width="4.75" customWidth="1"/>
    <col min="4" max="4" width="21.75" customWidth="1"/>
    <col min="5" max="5" width="17.375" customWidth="1"/>
    <col min="6" max="6" width="9.625" customWidth="1"/>
    <col min="7" max="7" width="9.25" bestFit="1" customWidth="1"/>
    <col min="8" max="19" width="9.625" customWidth="1"/>
    <col min="20" max="20" width="16.5" customWidth="1"/>
  </cols>
  <sheetData>
    <row r="1" spans="1:20" ht="17.25" x14ac:dyDescent="0.15">
      <c r="A1" s="131">
        <f>年間!E5</f>
        <v>43252</v>
      </c>
      <c r="B1" s="131"/>
      <c r="C1" s="19" t="s">
        <v>9</v>
      </c>
      <c r="I1" s="20"/>
    </row>
    <row r="3" spans="1:20" ht="15" customHeight="1" x14ac:dyDescent="0.15">
      <c r="A3" s="122" t="s">
        <v>4</v>
      </c>
      <c r="B3" s="122" t="s">
        <v>5</v>
      </c>
      <c r="C3" s="122" t="s">
        <v>1</v>
      </c>
      <c r="D3" s="122" t="s">
        <v>0</v>
      </c>
      <c r="E3" s="122" t="s">
        <v>2</v>
      </c>
      <c r="F3" s="122" t="s">
        <v>7</v>
      </c>
      <c r="G3" s="124" t="s">
        <v>6</v>
      </c>
      <c r="H3" s="126" t="s">
        <v>11</v>
      </c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/>
      <c r="T3" s="129" t="s">
        <v>8</v>
      </c>
    </row>
    <row r="4" spans="1:20" ht="15" customHeight="1" x14ac:dyDescent="0.15">
      <c r="A4" s="123"/>
      <c r="B4" s="123"/>
      <c r="C4" s="123"/>
      <c r="D4" s="123"/>
      <c r="E4" s="123"/>
      <c r="F4" s="123"/>
      <c r="G4" s="125"/>
      <c r="H4" s="88">
        <f>年間!F1</f>
        <v>43220</v>
      </c>
      <c r="I4" s="89">
        <f>DATE(YEAR($H$4),MONTH($H$4)+1,1)</f>
        <v>43221</v>
      </c>
      <c r="J4" s="89">
        <f>DATE(YEAR($H$4),MONTH($H$4)+2,1)</f>
        <v>43252</v>
      </c>
      <c r="K4" s="89">
        <f>DATE(YEAR($H$4),MONTH($H$4)+3,1)</f>
        <v>43282</v>
      </c>
      <c r="L4" s="89">
        <f>DATE(YEAR($H$4),MONTH($H$4)+4,1)</f>
        <v>43313</v>
      </c>
      <c r="M4" s="89">
        <f>DATE(YEAR($H$4),MONTH($H$4)+5,1)</f>
        <v>43344</v>
      </c>
      <c r="N4" s="89">
        <f>DATE(YEAR($H$4),MONTH($H$4)+6,1)</f>
        <v>43374</v>
      </c>
      <c r="O4" s="89">
        <f>DATE(YEAR($H$4),MONTH($H$4)+7,1)</f>
        <v>43405</v>
      </c>
      <c r="P4" s="89">
        <f>DATE(YEAR($H$4),MONTH($H$4)+8,1)</f>
        <v>43435</v>
      </c>
      <c r="Q4" s="89">
        <f>DATE(YEAR($H$4),MONTH($H$4)+9,1)</f>
        <v>43466</v>
      </c>
      <c r="R4" s="89">
        <f>DATE(YEAR($H$4),MONTH($H$4)+10,1)</f>
        <v>43497</v>
      </c>
      <c r="S4" s="89">
        <f>DATE(YEAR($H$4),MONTH($H$4)+11,1)</f>
        <v>43525</v>
      </c>
      <c r="T4" s="130"/>
    </row>
    <row r="5" spans="1:20" ht="18.75" customHeight="1" x14ac:dyDescent="0.15">
      <c r="A5" s="5"/>
      <c r="B5" s="12"/>
      <c r="C5" s="8"/>
      <c r="D5" s="34"/>
      <c r="E5" s="49" t="str">
        <f>IF(ISBLANK(D5)=TRUE,"",VLOOKUP(D5,支払人!B:C,2,FALSE))</f>
        <v/>
      </c>
      <c r="F5" s="10"/>
      <c r="G5" s="9"/>
      <c r="H5" s="51" t="str">
        <f>IF(ISBLANK($G5)=FALSE,IF(MONTH($G5)=MONTH(H$4),$F5,""),"")</f>
        <v/>
      </c>
      <c r="I5" s="52" t="str">
        <f t="shared" ref="I5:S20" si="0">IF(ISBLANK($G5)=FALSE,IF(MONTH($G5)=MONTH(I$4),$F5,""),"")</f>
        <v/>
      </c>
      <c r="J5" s="52" t="str">
        <f t="shared" si="0"/>
        <v/>
      </c>
      <c r="K5" s="52" t="str">
        <f t="shared" si="0"/>
        <v/>
      </c>
      <c r="L5" s="52" t="str">
        <f t="shared" si="0"/>
        <v/>
      </c>
      <c r="M5" s="52" t="str">
        <f t="shared" si="0"/>
        <v/>
      </c>
      <c r="N5" s="52" t="str">
        <f t="shared" si="0"/>
        <v/>
      </c>
      <c r="O5" s="52" t="str">
        <f t="shared" si="0"/>
        <v/>
      </c>
      <c r="P5" s="52" t="str">
        <f t="shared" si="0"/>
        <v/>
      </c>
      <c r="Q5" s="52" t="str">
        <f t="shared" si="0"/>
        <v/>
      </c>
      <c r="R5" s="52" t="str">
        <f t="shared" si="0"/>
        <v/>
      </c>
      <c r="S5" s="53" t="str">
        <f t="shared" si="0"/>
        <v/>
      </c>
      <c r="T5" s="34"/>
    </row>
    <row r="6" spans="1:20" ht="18.75" customHeight="1" x14ac:dyDescent="0.15">
      <c r="A6" s="6"/>
      <c r="B6" s="12"/>
      <c r="C6" s="29"/>
      <c r="D6" s="35"/>
      <c r="E6" s="50" t="str">
        <f>IF(ISBLANK(D6)=TRUE,"",VLOOKUP(D6,支払人!B:C,2,FALSE))</f>
        <v/>
      </c>
      <c r="F6" s="11"/>
      <c r="G6" s="30"/>
      <c r="H6" s="54" t="str">
        <f t="shared" ref="H6:S34" si="1">IF(ISBLANK($G6)=FALSE,IF(MONTH($G6)=MONTH(H$4),$F6,""),"")</f>
        <v/>
      </c>
      <c r="I6" s="55" t="str">
        <f t="shared" si="0"/>
        <v/>
      </c>
      <c r="J6" s="55" t="str">
        <f t="shared" si="0"/>
        <v/>
      </c>
      <c r="K6" s="55" t="str">
        <f t="shared" si="0"/>
        <v/>
      </c>
      <c r="L6" s="55" t="str">
        <f t="shared" si="0"/>
        <v/>
      </c>
      <c r="M6" s="55" t="str">
        <f t="shared" si="0"/>
        <v/>
      </c>
      <c r="N6" s="55" t="str">
        <f t="shared" si="0"/>
        <v/>
      </c>
      <c r="O6" s="55" t="str">
        <f t="shared" si="0"/>
        <v/>
      </c>
      <c r="P6" s="55" t="str">
        <f t="shared" si="0"/>
        <v/>
      </c>
      <c r="Q6" s="55" t="str">
        <f t="shared" si="0"/>
        <v/>
      </c>
      <c r="R6" s="55" t="str">
        <f t="shared" si="0"/>
        <v/>
      </c>
      <c r="S6" s="56" t="str">
        <f t="shared" si="0"/>
        <v/>
      </c>
      <c r="T6" s="35"/>
    </row>
    <row r="7" spans="1:20" ht="18.75" customHeight="1" x14ac:dyDescent="0.15">
      <c r="A7" s="6"/>
      <c r="B7" s="12"/>
      <c r="C7" s="29"/>
      <c r="D7" s="35"/>
      <c r="E7" s="50" t="str">
        <f>IF(ISBLANK(D7)=TRUE,"",VLOOKUP(D7,支払人!B:C,2,FALSE))</f>
        <v/>
      </c>
      <c r="F7" s="11"/>
      <c r="G7" s="30"/>
      <c r="H7" s="54" t="str">
        <f t="shared" si="1"/>
        <v/>
      </c>
      <c r="I7" s="55" t="str">
        <f t="shared" si="0"/>
        <v/>
      </c>
      <c r="J7" s="55" t="str">
        <f t="shared" si="0"/>
        <v/>
      </c>
      <c r="K7" s="55" t="str">
        <f t="shared" si="0"/>
        <v/>
      </c>
      <c r="L7" s="55" t="str">
        <f t="shared" si="0"/>
        <v/>
      </c>
      <c r="M7" s="55" t="str">
        <f t="shared" si="0"/>
        <v/>
      </c>
      <c r="N7" s="55" t="str">
        <f t="shared" si="0"/>
        <v/>
      </c>
      <c r="O7" s="55" t="str">
        <f t="shared" si="0"/>
        <v/>
      </c>
      <c r="P7" s="55" t="str">
        <f t="shared" si="0"/>
        <v/>
      </c>
      <c r="Q7" s="55" t="str">
        <f t="shared" si="0"/>
        <v/>
      </c>
      <c r="R7" s="55" t="str">
        <f t="shared" si="0"/>
        <v/>
      </c>
      <c r="S7" s="56" t="str">
        <f t="shared" si="0"/>
        <v/>
      </c>
      <c r="T7" s="35"/>
    </row>
    <row r="8" spans="1:20" ht="18.75" customHeight="1" x14ac:dyDescent="0.15">
      <c r="A8" s="6"/>
      <c r="B8" s="12"/>
      <c r="C8" s="29"/>
      <c r="D8" s="35"/>
      <c r="E8" s="50" t="str">
        <f>IF(ISBLANK(D8)=TRUE,"",VLOOKUP(D8,支払人!B:C,2,FALSE))</f>
        <v/>
      </c>
      <c r="F8" s="11"/>
      <c r="G8" s="30"/>
      <c r="H8" s="54" t="str">
        <f t="shared" si="1"/>
        <v/>
      </c>
      <c r="I8" s="55" t="str">
        <f t="shared" si="0"/>
        <v/>
      </c>
      <c r="J8" s="55" t="str">
        <f t="shared" si="0"/>
        <v/>
      </c>
      <c r="K8" s="55" t="str">
        <f t="shared" si="0"/>
        <v/>
      </c>
      <c r="L8" s="55" t="str">
        <f t="shared" si="0"/>
        <v/>
      </c>
      <c r="M8" s="55" t="str">
        <f t="shared" si="0"/>
        <v/>
      </c>
      <c r="N8" s="55" t="str">
        <f t="shared" si="0"/>
        <v/>
      </c>
      <c r="O8" s="55" t="str">
        <f t="shared" si="0"/>
        <v/>
      </c>
      <c r="P8" s="55" t="str">
        <f t="shared" si="0"/>
        <v/>
      </c>
      <c r="Q8" s="55" t="str">
        <f t="shared" si="0"/>
        <v/>
      </c>
      <c r="R8" s="55" t="str">
        <f t="shared" si="0"/>
        <v/>
      </c>
      <c r="S8" s="56" t="str">
        <f t="shared" si="0"/>
        <v/>
      </c>
      <c r="T8" s="35"/>
    </row>
    <row r="9" spans="1:20" ht="18.75" customHeight="1" x14ac:dyDescent="0.15">
      <c r="A9" s="6"/>
      <c r="B9" s="12"/>
      <c r="C9" s="29"/>
      <c r="D9" s="35"/>
      <c r="E9" s="50" t="str">
        <f>IF(ISBLANK(D9)=TRUE,"",VLOOKUP(D9,支払人!B:C,2,FALSE))</f>
        <v/>
      </c>
      <c r="F9" s="11"/>
      <c r="G9" s="30"/>
      <c r="H9" s="54" t="str">
        <f t="shared" si="1"/>
        <v/>
      </c>
      <c r="I9" s="55" t="str">
        <f t="shared" si="0"/>
        <v/>
      </c>
      <c r="J9" s="55" t="str">
        <f t="shared" si="0"/>
        <v/>
      </c>
      <c r="K9" s="55" t="str">
        <f t="shared" si="0"/>
        <v/>
      </c>
      <c r="L9" s="55" t="str">
        <f t="shared" si="0"/>
        <v/>
      </c>
      <c r="M9" s="55" t="str">
        <f t="shared" si="0"/>
        <v/>
      </c>
      <c r="N9" s="55" t="str">
        <f t="shared" si="0"/>
        <v/>
      </c>
      <c r="O9" s="55" t="str">
        <f t="shared" si="0"/>
        <v/>
      </c>
      <c r="P9" s="55" t="str">
        <f t="shared" si="0"/>
        <v/>
      </c>
      <c r="Q9" s="55" t="str">
        <f t="shared" si="0"/>
        <v/>
      </c>
      <c r="R9" s="55" t="str">
        <f t="shared" si="0"/>
        <v/>
      </c>
      <c r="S9" s="56" t="str">
        <f t="shared" si="0"/>
        <v/>
      </c>
      <c r="T9" s="35"/>
    </row>
    <row r="10" spans="1:20" ht="18.75" customHeight="1" x14ac:dyDescent="0.15">
      <c r="A10" s="6"/>
      <c r="B10" s="12"/>
      <c r="C10" s="29"/>
      <c r="D10" s="35"/>
      <c r="E10" s="50" t="str">
        <f>IF(ISBLANK(D10)=TRUE,"",VLOOKUP(D10,支払人!B:C,2,FALSE))</f>
        <v/>
      </c>
      <c r="F10" s="11"/>
      <c r="G10" s="30"/>
      <c r="H10" s="54" t="str">
        <f t="shared" si="1"/>
        <v/>
      </c>
      <c r="I10" s="55" t="str">
        <f t="shared" si="0"/>
        <v/>
      </c>
      <c r="J10" s="55" t="str">
        <f t="shared" si="0"/>
        <v/>
      </c>
      <c r="K10" s="55" t="str">
        <f t="shared" si="0"/>
        <v/>
      </c>
      <c r="L10" s="55" t="str">
        <f t="shared" si="0"/>
        <v/>
      </c>
      <c r="M10" s="55" t="str">
        <f t="shared" si="0"/>
        <v/>
      </c>
      <c r="N10" s="55" t="str">
        <f t="shared" si="0"/>
        <v/>
      </c>
      <c r="O10" s="55" t="str">
        <f t="shared" si="0"/>
        <v/>
      </c>
      <c r="P10" s="55" t="str">
        <f t="shared" si="0"/>
        <v/>
      </c>
      <c r="Q10" s="55" t="str">
        <f t="shared" si="0"/>
        <v/>
      </c>
      <c r="R10" s="55" t="str">
        <f t="shared" si="0"/>
        <v/>
      </c>
      <c r="S10" s="56" t="str">
        <f t="shared" si="0"/>
        <v/>
      </c>
      <c r="T10" s="35"/>
    </row>
    <row r="11" spans="1:20" ht="18.75" customHeight="1" x14ac:dyDescent="0.15">
      <c r="A11" s="6"/>
      <c r="B11" s="12"/>
      <c r="C11" s="29"/>
      <c r="D11" s="35"/>
      <c r="E11" s="50" t="str">
        <f>IF(ISBLANK(D11)=TRUE,"",VLOOKUP(D11,支払人!B:C,2,FALSE))</f>
        <v/>
      </c>
      <c r="F11" s="11"/>
      <c r="G11" s="30"/>
      <c r="H11" s="54" t="str">
        <f t="shared" si="1"/>
        <v/>
      </c>
      <c r="I11" s="55" t="str">
        <f t="shared" si="0"/>
        <v/>
      </c>
      <c r="J11" s="55" t="str">
        <f t="shared" si="0"/>
        <v/>
      </c>
      <c r="K11" s="55" t="str">
        <f t="shared" si="0"/>
        <v/>
      </c>
      <c r="L11" s="55" t="str">
        <f t="shared" si="0"/>
        <v/>
      </c>
      <c r="M11" s="55" t="str">
        <f t="shared" si="0"/>
        <v/>
      </c>
      <c r="N11" s="55" t="str">
        <f t="shared" si="0"/>
        <v/>
      </c>
      <c r="O11" s="55" t="str">
        <f t="shared" si="0"/>
        <v/>
      </c>
      <c r="P11" s="55" t="str">
        <f t="shared" si="0"/>
        <v/>
      </c>
      <c r="Q11" s="55" t="str">
        <f t="shared" si="0"/>
        <v/>
      </c>
      <c r="R11" s="55" t="str">
        <f t="shared" si="0"/>
        <v/>
      </c>
      <c r="S11" s="56" t="str">
        <f t="shared" si="0"/>
        <v/>
      </c>
      <c r="T11" s="35"/>
    </row>
    <row r="12" spans="1:20" ht="18.75" customHeight="1" x14ac:dyDescent="0.15">
      <c r="A12" s="6"/>
      <c r="B12" s="12"/>
      <c r="C12" s="29"/>
      <c r="D12" s="35"/>
      <c r="E12" s="50" t="str">
        <f>IF(ISBLANK(D12)=TRUE,"",VLOOKUP(D12,支払人!B:C,2,FALSE))</f>
        <v/>
      </c>
      <c r="F12" s="11"/>
      <c r="G12" s="30"/>
      <c r="H12" s="54" t="str">
        <f t="shared" si="1"/>
        <v/>
      </c>
      <c r="I12" s="55" t="str">
        <f t="shared" si="0"/>
        <v/>
      </c>
      <c r="J12" s="55" t="str">
        <f t="shared" si="0"/>
        <v/>
      </c>
      <c r="K12" s="55" t="str">
        <f t="shared" si="0"/>
        <v/>
      </c>
      <c r="L12" s="55" t="str">
        <f t="shared" si="0"/>
        <v/>
      </c>
      <c r="M12" s="55" t="str">
        <f t="shared" si="0"/>
        <v/>
      </c>
      <c r="N12" s="55" t="str">
        <f t="shared" si="0"/>
        <v/>
      </c>
      <c r="O12" s="55" t="str">
        <f t="shared" si="0"/>
        <v/>
      </c>
      <c r="P12" s="55" t="str">
        <f t="shared" si="0"/>
        <v/>
      </c>
      <c r="Q12" s="55" t="str">
        <f t="shared" si="0"/>
        <v/>
      </c>
      <c r="R12" s="55" t="str">
        <f t="shared" si="0"/>
        <v/>
      </c>
      <c r="S12" s="56" t="str">
        <f t="shared" si="0"/>
        <v/>
      </c>
      <c r="T12" s="35"/>
    </row>
    <row r="13" spans="1:20" ht="18.75" customHeight="1" x14ac:dyDescent="0.15">
      <c r="A13" s="6"/>
      <c r="B13" s="12"/>
      <c r="C13" s="29"/>
      <c r="D13" s="35"/>
      <c r="E13" s="50" t="str">
        <f>IF(ISBLANK(D13)=TRUE,"",VLOOKUP(D13,支払人!B:C,2,FALSE))</f>
        <v/>
      </c>
      <c r="F13" s="11"/>
      <c r="G13" s="30"/>
      <c r="H13" s="54" t="str">
        <f t="shared" si="1"/>
        <v/>
      </c>
      <c r="I13" s="55" t="str">
        <f t="shared" si="0"/>
        <v/>
      </c>
      <c r="J13" s="55" t="str">
        <f t="shared" si="0"/>
        <v/>
      </c>
      <c r="K13" s="55" t="str">
        <f t="shared" si="0"/>
        <v/>
      </c>
      <c r="L13" s="55" t="str">
        <f t="shared" si="0"/>
        <v/>
      </c>
      <c r="M13" s="55" t="str">
        <f t="shared" si="0"/>
        <v/>
      </c>
      <c r="N13" s="55" t="str">
        <f t="shared" si="0"/>
        <v/>
      </c>
      <c r="O13" s="55" t="str">
        <f t="shared" si="0"/>
        <v/>
      </c>
      <c r="P13" s="55" t="str">
        <f t="shared" si="0"/>
        <v/>
      </c>
      <c r="Q13" s="55" t="str">
        <f t="shared" si="0"/>
        <v/>
      </c>
      <c r="R13" s="55" t="str">
        <f t="shared" si="0"/>
        <v/>
      </c>
      <c r="S13" s="56" t="str">
        <f t="shared" si="0"/>
        <v/>
      </c>
      <c r="T13" s="35"/>
    </row>
    <row r="14" spans="1:20" ht="18.75" customHeight="1" x14ac:dyDescent="0.15">
      <c r="A14" s="6"/>
      <c r="B14" s="12"/>
      <c r="C14" s="29"/>
      <c r="D14" s="35"/>
      <c r="E14" s="50" t="str">
        <f>IF(ISBLANK(D14)=TRUE,"",VLOOKUP(D14,支払人!B:C,2,FALSE))</f>
        <v/>
      </c>
      <c r="F14" s="11"/>
      <c r="G14" s="30"/>
      <c r="H14" s="54" t="str">
        <f t="shared" si="1"/>
        <v/>
      </c>
      <c r="I14" s="55" t="str">
        <f t="shared" si="0"/>
        <v/>
      </c>
      <c r="J14" s="55" t="str">
        <f t="shared" si="0"/>
        <v/>
      </c>
      <c r="K14" s="55" t="str">
        <f t="shared" si="0"/>
        <v/>
      </c>
      <c r="L14" s="55" t="str">
        <f t="shared" si="0"/>
        <v/>
      </c>
      <c r="M14" s="55" t="str">
        <f t="shared" si="0"/>
        <v/>
      </c>
      <c r="N14" s="55" t="str">
        <f t="shared" si="0"/>
        <v/>
      </c>
      <c r="O14" s="55" t="str">
        <f t="shared" si="0"/>
        <v/>
      </c>
      <c r="P14" s="55" t="str">
        <f t="shared" si="0"/>
        <v/>
      </c>
      <c r="Q14" s="55" t="str">
        <f t="shared" si="0"/>
        <v/>
      </c>
      <c r="R14" s="55" t="str">
        <f t="shared" si="0"/>
        <v/>
      </c>
      <c r="S14" s="56" t="str">
        <f t="shared" si="0"/>
        <v/>
      </c>
      <c r="T14" s="35"/>
    </row>
    <row r="15" spans="1:20" ht="18.75" customHeight="1" x14ac:dyDescent="0.15">
      <c r="A15" s="6"/>
      <c r="B15" s="12"/>
      <c r="C15" s="29"/>
      <c r="D15" s="35"/>
      <c r="E15" s="50" t="str">
        <f>IF(ISBLANK(D15)=TRUE,"",VLOOKUP(D15,支払人!B:C,2,FALSE))</f>
        <v/>
      </c>
      <c r="F15" s="11"/>
      <c r="G15" s="30"/>
      <c r="H15" s="54" t="str">
        <f t="shared" si="1"/>
        <v/>
      </c>
      <c r="I15" s="55" t="str">
        <f t="shared" si="0"/>
        <v/>
      </c>
      <c r="J15" s="55" t="str">
        <f t="shared" si="0"/>
        <v/>
      </c>
      <c r="K15" s="55" t="str">
        <f t="shared" si="0"/>
        <v/>
      </c>
      <c r="L15" s="55" t="str">
        <f t="shared" si="0"/>
        <v/>
      </c>
      <c r="M15" s="55" t="str">
        <f t="shared" si="0"/>
        <v/>
      </c>
      <c r="N15" s="55" t="str">
        <f t="shared" si="0"/>
        <v/>
      </c>
      <c r="O15" s="55" t="str">
        <f t="shared" si="0"/>
        <v/>
      </c>
      <c r="P15" s="55" t="str">
        <f t="shared" si="0"/>
        <v/>
      </c>
      <c r="Q15" s="55" t="str">
        <f t="shared" si="0"/>
        <v/>
      </c>
      <c r="R15" s="55" t="str">
        <f t="shared" si="0"/>
        <v/>
      </c>
      <c r="S15" s="56" t="str">
        <f t="shared" si="0"/>
        <v/>
      </c>
      <c r="T15" s="35"/>
    </row>
    <row r="16" spans="1:20" ht="18.75" customHeight="1" x14ac:dyDescent="0.15">
      <c r="A16" s="6"/>
      <c r="B16" s="12"/>
      <c r="C16" s="29"/>
      <c r="D16" s="35"/>
      <c r="E16" s="50" t="str">
        <f>IF(ISBLANK(D16)=TRUE,"",VLOOKUP(D16,支払人!B:C,2,FALSE))</f>
        <v/>
      </c>
      <c r="F16" s="11"/>
      <c r="G16" s="30"/>
      <c r="H16" s="54" t="str">
        <f t="shared" si="1"/>
        <v/>
      </c>
      <c r="I16" s="55" t="str">
        <f t="shared" si="0"/>
        <v/>
      </c>
      <c r="J16" s="55" t="str">
        <f t="shared" si="0"/>
        <v/>
      </c>
      <c r="K16" s="55" t="str">
        <f t="shared" si="0"/>
        <v/>
      </c>
      <c r="L16" s="55" t="str">
        <f t="shared" si="0"/>
        <v/>
      </c>
      <c r="M16" s="55" t="str">
        <f t="shared" si="0"/>
        <v/>
      </c>
      <c r="N16" s="55" t="str">
        <f t="shared" si="0"/>
        <v/>
      </c>
      <c r="O16" s="55" t="str">
        <f t="shared" si="0"/>
        <v/>
      </c>
      <c r="P16" s="55" t="str">
        <f t="shared" si="0"/>
        <v/>
      </c>
      <c r="Q16" s="55" t="str">
        <f t="shared" si="0"/>
        <v/>
      </c>
      <c r="R16" s="55" t="str">
        <f t="shared" si="0"/>
        <v/>
      </c>
      <c r="S16" s="56" t="str">
        <f t="shared" si="0"/>
        <v/>
      </c>
      <c r="T16" s="35"/>
    </row>
    <row r="17" spans="1:20" ht="18.75" customHeight="1" x14ac:dyDescent="0.15">
      <c r="A17" s="6"/>
      <c r="B17" s="12"/>
      <c r="C17" s="29"/>
      <c r="D17" s="35"/>
      <c r="E17" s="50" t="str">
        <f>IF(ISBLANK(D17)=TRUE,"",VLOOKUP(D17,支払人!B:C,2,FALSE))</f>
        <v/>
      </c>
      <c r="F17" s="11"/>
      <c r="G17" s="30"/>
      <c r="H17" s="54" t="str">
        <f t="shared" si="1"/>
        <v/>
      </c>
      <c r="I17" s="55" t="str">
        <f t="shared" si="0"/>
        <v/>
      </c>
      <c r="J17" s="55" t="str">
        <f t="shared" si="0"/>
        <v/>
      </c>
      <c r="K17" s="55" t="str">
        <f t="shared" si="0"/>
        <v/>
      </c>
      <c r="L17" s="55" t="str">
        <f t="shared" si="0"/>
        <v/>
      </c>
      <c r="M17" s="55" t="str">
        <f t="shared" si="0"/>
        <v/>
      </c>
      <c r="N17" s="55" t="str">
        <f t="shared" si="0"/>
        <v/>
      </c>
      <c r="O17" s="55" t="str">
        <f t="shared" si="0"/>
        <v/>
      </c>
      <c r="P17" s="55" t="str">
        <f t="shared" si="0"/>
        <v/>
      </c>
      <c r="Q17" s="55" t="str">
        <f t="shared" si="0"/>
        <v/>
      </c>
      <c r="R17" s="55" t="str">
        <f t="shared" si="0"/>
        <v/>
      </c>
      <c r="S17" s="56" t="str">
        <f t="shared" si="0"/>
        <v/>
      </c>
      <c r="T17" s="35"/>
    </row>
    <row r="18" spans="1:20" ht="18.75" customHeight="1" x14ac:dyDescent="0.15">
      <c r="A18" s="6"/>
      <c r="B18" s="12"/>
      <c r="C18" s="29"/>
      <c r="D18" s="35"/>
      <c r="E18" s="50" t="str">
        <f>IF(ISBLANK(D18)=TRUE,"",VLOOKUP(D18,支払人!B:C,2,FALSE))</f>
        <v/>
      </c>
      <c r="F18" s="11"/>
      <c r="G18" s="30"/>
      <c r="H18" s="54" t="str">
        <f t="shared" si="1"/>
        <v/>
      </c>
      <c r="I18" s="55" t="str">
        <f t="shared" si="0"/>
        <v/>
      </c>
      <c r="J18" s="55" t="str">
        <f t="shared" si="0"/>
        <v/>
      </c>
      <c r="K18" s="55" t="str">
        <f t="shared" si="0"/>
        <v/>
      </c>
      <c r="L18" s="55" t="str">
        <f t="shared" si="0"/>
        <v/>
      </c>
      <c r="M18" s="55" t="str">
        <f t="shared" si="0"/>
        <v/>
      </c>
      <c r="N18" s="55" t="str">
        <f t="shared" si="0"/>
        <v/>
      </c>
      <c r="O18" s="55" t="str">
        <f t="shared" si="0"/>
        <v/>
      </c>
      <c r="P18" s="55" t="str">
        <f t="shared" si="0"/>
        <v/>
      </c>
      <c r="Q18" s="55" t="str">
        <f t="shared" si="0"/>
        <v/>
      </c>
      <c r="R18" s="55" t="str">
        <f t="shared" si="0"/>
        <v/>
      </c>
      <c r="S18" s="56" t="str">
        <f t="shared" si="0"/>
        <v/>
      </c>
      <c r="T18" s="35"/>
    </row>
    <row r="19" spans="1:20" ht="18.75" customHeight="1" x14ac:dyDescent="0.15">
      <c r="A19" s="6"/>
      <c r="B19" s="12"/>
      <c r="C19" s="29"/>
      <c r="D19" s="35"/>
      <c r="E19" s="50" t="str">
        <f>IF(ISBLANK(D19)=TRUE,"",VLOOKUP(D19,支払人!B:C,2,FALSE))</f>
        <v/>
      </c>
      <c r="F19" s="11"/>
      <c r="G19" s="30"/>
      <c r="H19" s="54" t="str">
        <f t="shared" si="1"/>
        <v/>
      </c>
      <c r="I19" s="55" t="str">
        <f t="shared" si="0"/>
        <v/>
      </c>
      <c r="J19" s="55" t="str">
        <f t="shared" si="0"/>
        <v/>
      </c>
      <c r="K19" s="55" t="str">
        <f t="shared" si="0"/>
        <v/>
      </c>
      <c r="L19" s="55" t="str">
        <f t="shared" si="0"/>
        <v/>
      </c>
      <c r="M19" s="55" t="str">
        <f t="shared" si="0"/>
        <v/>
      </c>
      <c r="N19" s="55" t="str">
        <f t="shared" si="0"/>
        <v/>
      </c>
      <c r="O19" s="55" t="str">
        <f t="shared" si="0"/>
        <v/>
      </c>
      <c r="P19" s="55" t="str">
        <f t="shared" si="0"/>
        <v/>
      </c>
      <c r="Q19" s="55" t="str">
        <f t="shared" si="0"/>
        <v/>
      </c>
      <c r="R19" s="55" t="str">
        <f t="shared" si="0"/>
        <v/>
      </c>
      <c r="S19" s="56" t="str">
        <f t="shared" si="0"/>
        <v/>
      </c>
      <c r="T19" s="35"/>
    </row>
    <row r="20" spans="1:20" ht="18.75" customHeight="1" x14ac:dyDescent="0.15">
      <c r="A20" s="6"/>
      <c r="B20" s="12"/>
      <c r="C20" s="29"/>
      <c r="D20" s="35"/>
      <c r="E20" s="50" t="str">
        <f>IF(ISBLANK(D20)=TRUE,"",VLOOKUP(D20,支払人!B:C,2,FALSE))</f>
        <v/>
      </c>
      <c r="F20" s="11"/>
      <c r="G20" s="30"/>
      <c r="H20" s="54" t="str">
        <f t="shared" si="1"/>
        <v/>
      </c>
      <c r="I20" s="55" t="str">
        <f t="shared" si="0"/>
        <v/>
      </c>
      <c r="J20" s="55" t="str">
        <f t="shared" si="0"/>
        <v/>
      </c>
      <c r="K20" s="55" t="str">
        <f t="shared" si="0"/>
        <v/>
      </c>
      <c r="L20" s="55" t="str">
        <f t="shared" si="0"/>
        <v/>
      </c>
      <c r="M20" s="55" t="str">
        <f t="shared" si="0"/>
        <v/>
      </c>
      <c r="N20" s="55" t="str">
        <f t="shared" si="0"/>
        <v/>
      </c>
      <c r="O20" s="55" t="str">
        <f t="shared" si="0"/>
        <v/>
      </c>
      <c r="P20" s="55" t="str">
        <f t="shared" si="0"/>
        <v/>
      </c>
      <c r="Q20" s="55" t="str">
        <f t="shared" si="0"/>
        <v/>
      </c>
      <c r="R20" s="55" t="str">
        <f t="shared" si="0"/>
        <v/>
      </c>
      <c r="S20" s="56" t="str">
        <f t="shared" si="0"/>
        <v/>
      </c>
      <c r="T20" s="35"/>
    </row>
    <row r="21" spans="1:20" ht="18.75" customHeight="1" x14ac:dyDescent="0.15">
      <c r="A21" s="6"/>
      <c r="B21" s="12"/>
      <c r="C21" s="6"/>
      <c r="D21" s="35"/>
      <c r="E21" s="50" t="str">
        <f>IF(ISBLANK(D21)=TRUE,"",VLOOKUP(D21,支払人!B:C,2,FALSE))</f>
        <v/>
      </c>
      <c r="F21" s="11"/>
      <c r="G21" s="7"/>
      <c r="H21" s="54" t="str">
        <f t="shared" si="1"/>
        <v/>
      </c>
      <c r="I21" s="55" t="str">
        <f t="shared" si="1"/>
        <v/>
      </c>
      <c r="J21" s="55" t="str">
        <f t="shared" si="1"/>
        <v/>
      </c>
      <c r="K21" s="55" t="str">
        <f t="shared" si="1"/>
        <v/>
      </c>
      <c r="L21" s="55" t="str">
        <f t="shared" si="1"/>
        <v/>
      </c>
      <c r="M21" s="55" t="str">
        <f t="shared" si="1"/>
        <v/>
      </c>
      <c r="N21" s="55" t="str">
        <f t="shared" si="1"/>
        <v/>
      </c>
      <c r="O21" s="55" t="str">
        <f t="shared" si="1"/>
        <v/>
      </c>
      <c r="P21" s="55" t="str">
        <f t="shared" si="1"/>
        <v/>
      </c>
      <c r="Q21" s="55" t="str">
        <f t="shared" si="1"/>
        <v/>
      </c>
      <c r="R21" s="55" t="str">
        <f t="shared" si="1"/>
        <v/>
      </c>
      <c r="S21" s="56" t="str">
        <f t="shared" si="1"/>
        <v/>
      </c>
      <c r="T21" s="35"/>
    </row>
    <row r="22" spans="1:20" ht="18.75" customHeight="1" x14ac:dyDescent="0.15">
      <c r="A22" s="6"/>
      <c r="B22" s="12"/>
      <c r="C22" s="6"/>
      <c r="D22" s="35"/>
      <c r="E22" s="50" t="str">
        <f>IF(ISBLANK(D22)=TRUE,"",VLOOKUP(D22,支払人!B:C,2,FALSE))</f>
        <v/>
      </c>
      <c r="F22" s="11"/>
      <c r="G22" s="7"/>
      <c r="H22" s="54" t="str">
        <f t="shared" si="1"/>
        <v/>
      </c>
      <c r="I22" s="55" t="str">
        <f t="shared" si="1"/>
        <v/>
      </c>
      <c r="J22" s="55" t="str">
        <f t="shared" si="1"/>
        <v/>
      </c>
      <c r="K22" s="55" t="str">
        <f t="shared" si="1"/>
        <v/>
      </c>
      <c r="L22" s="55" t="str">
        <f t="shared" si="1"/>
        <v/>
      </c>
      <c r="M22" s="55" t="str">
        <f t="shared" si="1"/>
        <v/>
      </c>
      <c r="N22" s="55" t="str">
        <f t="shared" si="1"/>
        <v/>
      </c>
      <c r="O22" s="55" t="str">
        <f t="shared" si="1"/>
        <v/>
      </c>
      <c r="P22" s="55" t="str">
        <f t="shared" si="1"/>
        <v/>
      </c>
      <c r="Q22" s="55" t="str">
        <f t="shared" si="1"/>
        <v/>
      </c>
      <c r="R22" s="55" t="str">
        <f t="shared" si="1"/>
        <v/>
      </c>
      <c r="S22" s="56" t="str">
        <f t="shared" si="1"/>
        <v/>
      </c>
      <c r="T22" s="35"/>
    </row>
    <row r="23" spans="1:20" ht="18.75" customHeight="1" x14ac:dyDescent="0.15">
      <c r="A23" s="6"/>
      <c r="B23" s="12"/>
      <c r="C23" s="6"/>
      <c r="D23" s="35"/>
      <c r="E23" s="50" t="str">
        <f>IF(ISBLANK(D23)=TRUE,"",VLOOKUP(D23,支払人!B:C,2,FALSE))</f>
        <v/>
      </c>
      <c r="F23" s="11"/>
      <c r="G23" s="7"/>
      <c r="H23" s="54" t="str">
        <f t="shared" si="1"/>
        <v/>
      </c>
      <c r="I23" s="55" t="str">
        <f t="shared" si="1"/>
        <v/>
      </c>
      <c r="J23" s="55" t="str">
        <f t="shared" si="1"/>
        <v/>
      </c>
      <c r="K23" s="55" t="str">
        <f t="shared" si="1"/>
        <v/>
      </c>
      <c r="L23" s="55" t="str">
        <f t="shared" si="1"/>
        <v/>
      </c>
      <c r="M23" s="55" t="str">
        <f t="shared" si="1"/>
        <v/>
      </c>
      <c r="N23" s="55" t="str">
        <f t="shared" si="1"/>
        <v/>
      </c>
      <c r="O23" s="55" t="str">
        <f t="shared" si="1"/>
        <v/>
      </c>
      <c r="P23" s="55" t="str">
        <f t="shared" si="1"/>
        <v/>
      </c>
      <c r="Q23" s="55" t="str">
        <f t="shared" si="1"/>
        <v/>
      </c>
      <c r="R23" s="55" t="str">
        <f t="shared" si="1"/>
        <v/>
      </c>
      <c r="S23" s="56" t="str">
        <f t="shared" si="1"/>
        <v/>
      </c>
      <c r="T23" s="35"/>
    </row>
    <row r="24" spans="1:20" ht="18.75" customHeight="1" x14ac:dyDescent="0.15">
      <c r="A24" s="6"/>
      <c r="B24" s="12"/>
      <c r="C24" s="6"/>
      <c r="D24" s="35"/>
      <c r="E24" s="50" t="str">
        <f>IF(ISBLANK(D24)=TRUE,"",VLOOKUP(D24,支払人!B:C,2,FALSE))</f>
        <v/>
      </c>
      <c r="F24" s="11"/>
      <c r="G24" s="7"/>
      <c r="H24" s="54" t="str">
        <f t="shared" si="1"/>
        <v/>
      </c>
      <c r="I24" s="55" t="str">
        <f t="shared" si="1"/>
        <v/>
      </c>
      <c r="J24" s="55" t="str">
        <f t="shared" si="1"/>
        <v/>
      </c>
      <c r="K24" s="55" t="str">
        <f t="shared" si="1"/>
        <v/>
      </c>
      <c r="L24" s="55" t="str">
        <f t="shared" si="1"/>
        <v/>
      </c>
      <c r="M24" s="55" t="str">
        <f t="shared" si="1"/>
        <v/>
      </c>
      <c r="N24" s="55" t="str">
        <f t="shared" si="1"/>
        <v/>
      </c>
      <c r="O24" s="55" t="str">
        <f t="shared" si="1"/>
        <v/>
      </c>
      <c r="P24" s="55" t="str">
        <f t="shared" si="1"/>
        <v/>
      </c>
      <c r="Q24" s="55" t="str">
        <f t="shared" si="1"/>
        <v/>
      </c>
      <c r="R24" s="55" t="str">
        <f t="shared" si="1"/>
        <v/>
      </c>
      <c r="S24" s="56" t="str">
        <f t="shared" si="1"/>
        <v/>
      </c>
      <c r="T24" s="35"/>
    </row>
    <row r="25" spans="1:20" ht="18.75" customHeight="1" x14ac:dyDescent="0.15">
      <c r="A25" s="6"/>
      <c r="B25" s="12"/>
      <c r="C25" s="6"/>
      <c r="D25" s="35"/>
      <c r="E25" s="50" t="str">
        <f>IF(ISBLANK(D25)=TRUE,"",VLOOKUP(D25,支払人!B:C,2,FALSE))</f>
        <v/>
      </c>
      <c r="F25" s="11"/>
      <c r="G25" s="7"/>
      <c r="H25" s="54" t="str">
        <f t="shared" si="1"/>
        <v/>
      </c>
      <c r="I25" s="55" t="str">
        <f t="shared" si="1"/>
        <v/>
      </c>
      <c r="J25" s="55" t="str">
        <f t="shared" si="1"/>
        <v/>
      </c>
      <c r="K25" s="55" t="str">
        <f t="shared" si="1"/>
        <v/>
      </c>
      <c r="L25" s="55" t="str">
        <f t="shared" si="1"/>
        <v/>
      </c>
      <c r="M25" s="55" t="str">
        <f t="shared" si="1"/>
        <v/>
      </c>
      <c r="N25" s="55" t="str">
        <f t="shared" si="1"/>
        <v/>
      </c>
      <c r="O25" s="55" t="str">
        <f t="shared" si="1"/>
        <v/>
      </c>
      <c r="P25" s="55" t="str">
        <f t="shared" si="1"/>
        <v/>
      </c>
      <c r="Q25" s="55" t="str">
        <f t="shared" si="1"/>
        <v/>
      </c>
      <c r="R25" s="55" t="str">
        <f t="shared" si="1"/>
        <v/>
      </c>
      <c r="S25" s="56" t="str">
        <f t="shared" si="1"/>
        <v/>
      </c>
      <c r="T25" s="35"/>
    </row>
    <row r="26" spans="1:20" ht="18.75" customHeight="1" x14ac:dyDescent="0.15">
      <c r="A26" s="6"/>
      <c r="B26" s="12"/>
      <c r="C26" s="6"/>
      <c r="D26" s="35"/>
      <c r="E26" s="50" t="str">
        <f>IF(ISBLANK(D26)=TRUE,"",VLOOKUP(D26,支払人!B:C,2,FALSE))</f>
        <v/>
      </c>
      <c r="F26" s="11"/>
      <c r="G26" s="7"/>
      <c r="H26" s="54" t="str">
        <f t="shared" si="1"/>
        <v/>
      </c>
      <c r="I26" s="55" t="str">
        <f t="shared" si="1"/>
        <v/>
      </c>
      <c r="J26" s="55" t="str">
        <f t="shared" si="1"/>
        <v/>
      </c>
      <c r="K26" s="55" t="str">
        <f t="shared" si="1"/>
        <v/>
      </c>
      <c r="L26" s="55" t="str">
        <f t="shared" si="1"/>
        <v/>
      </c>
      <c r="M26" s="55" t="str">
        <f t="shared" si="1"/>
        <v/>
      </c>
      <c r="N26" s="55" t="str">
        <f t="shared" si="1"/>
        <v/>
      </c>
      <c r="O26" s="55" t="str">
        <f t="shared" si="1"/>
        <v/>
      </c>
      <c r="P26" s="55" t="str">
        <f t="shared" si="1"/>
        <v/>
      </c>
      <c r="Q26" s="55" t="str">
        <f t="shared" si="1"/>
        <v/>
      </c>
      <c r="R26" s="55" t="str">
        <f t="shared" si="1"/>
        <v/>
      </c>
      <c r="S26" s="56" t="str">
        <f t="shared" si="1"/>
        <v/>
      </c>
      <c r="T26" s="35"/>
    </row>
    <row r="27" spans="1:20" ht="18.75" customHeight="1" x14ac:dyDescent="0.15">
      <c r="A27" s="6"/>
      <c r="B27" s="12"/>
      <c r="C27" s="6"/>
      <c r="D27" s="35"/>
      <c r="E27" s="50" t="str">
        <f>IF(ISBLANK(D27)=TRUE,"",VLOOKUP(D27,支払人!B:C,2,FALSE))</f>
        <v/>
      </c>
      <c r="F27" s="11"/>
      <c r="G27" s="7"/>
      <c r="H27" s="54" t="str">
        <f t="shared" si="1"/>
        <v/>
      </c>
      <c r="I27" s="55" t="str">
        <f t="shared" si="1"/>
        <v/>
      </c>
      <c r="J27" s="55" t="str">
        <f t="shared" si="1"/>
        <v/>
      </c>
      <c r="K27" s="55" t="str">
        <f t="shared" si="1"/>
        <v/>
      </c>
      <c r="L27" s="55" t="str">
        <f t="shared" si="1"/>
        <v/>
      </c>
      <c r="M27" s="55" t="str">
        <f t="shared" si="1"/>
        <v/>
      </c>
      <c r="N27" s="55" t="str">
        <f t="shared" si="1"/>
        <v/>
      </c>
      <c r="O27" s="55" t="str">
        <f t="shared" si="1"/>
        <v/>
      </c>
      <c r="P27" s="55" t="str">
        <f t="shared" si="1"/>
        <v/>
      </c>
      <c r="Q27" s="55" t="str">
        <f t="shared" si="1"/>
        <v/>
      </c>
      <c r="R27" s="55" t="str">
        <f t="shared" si="1"/>
        <v/>
      </c>
      <c r="S27" s="56" t="str">
        <f t="shared" si="1"/>
        <v/>
      </c>
      <c r="T27" s="35"/>
    </row>
    <row r="28" spans="1:20" ht="18.75" customHeight="1" x14ac:dyDescent="0.15">
      <c r="A28" s="6"/>
      <c r="B28" s="12"/>
      <c r="C28" s="6"/>
      <c r="D28" s="35"/>
      <c r="E28" s="50" t="str">
        <f>IF(ISBLANK(D28)=TRUE,"",VLOOKUP(D28,支払人!B:C,2,FALSE))</f>
        <v/>
      </c>
      <c r="F28" s="11"/>
      <c r="G28" s="7"/>
      <c r="H28" s="54" t="str">
        <f t="shared" si="1"/>
        <v/>
      </c>
      <c r="I28" s="55" t="str">
        <f t="shared" si="1"/>
        <v/>
      </c>
      <c r="J28" s="55" t="str">
        <f t="shared" si="1"/>
        <v/>
      </c>
      <c r="K28" s="55" t="str">
        <f t="shared" si="1"/>
        <v/>
      </c>
      <c r="L28" s="55" t="str">
        <f t="shared" si="1"/>
        <v/>
      </c>
      <c r="M28" s="55" t="str">
        <f t="shared" si="1"/>
        <v/>
      </c>
      <c r="N28" s="55" t="str">
        <f t="shared" si="1"/>
        <v/>
      </c>
      <c r="O28" s="55" t="str">
        <f t="shared" si="1"/>
        <v/>
      </c>
      <c r="P28" s="55" t="str">
        <f t="shared" si="1"/>
        <v/>
      </c>
      <c r="Q28" s="55" t="str">
        <f t="shared" si="1"/>
        <v/>
      </c>
      <c r="R28" s="55" t="str">
        <f t="shared" si="1"/>
        <v/>
      </c>
      <c r="S28" s="56" t="str">
        <f t="shared" si="1"/>
        <v/>
      </c>
      <c r="T28" s="35"/>
    </row>
    <row r="29" spans="1:20" ht="18.75" customHeight="1" x14ac:dyDescent="0.15">
      <c r="A29" s="6"/>
      <c r="B29" s="12"/>
      <c r="C29" s="6"/>
      <c r="D29" s="35"/>
      <c r="E29" s="50" t="str">
        <f>IF(ISBLANK(D29)=TRUE,"",VLOOKUP(D29,支払人!B:C,2,FALSE))</f>
        <v/>
      </c>
      <c r="F29" s="11"/>
      <c r="G29" s="7"/>
      <c r="H29" s="54" t="str">
        <f t="shared" si="1"/>
        <v/>
      </c>
      <c r="I29" s="55" t="str">
        <f t="shared" si="1"/>
        <v/>
      </c>
      <c r="J29" s="55" t="str">
        <f t="shared" si="1"/>
        <v/>
      </c>
      <c r="K29" s="55" t="str">
        <f t="shared" si="1"/>
        <v/>
      </c>
      <c r="L29" s="55" t="str">
        <f t="shared" si="1"/>
        <v/>
      </c>
      <c r="M29" s="55" t="str">
        <f t="shared" si="1"/>
        <v/>
      </c>
      <c r="N29" s="55" t="str">
        <f t="shared" si="1"/>
        <v/>
      </c>
      <c r="O29" s="55" t="str">
        <f t="shared" si="1"/>
        <v/>
      </c>
      <c r="P29" s="55" t="str">
        <f t="shared" si="1"/>
        <v/>
      </c>
      <c r="Q29" s="55" t="str">
        <f t="shared" si="1"/>
        <v/>
      </c>
      <c r="R29" s="55" t="str">
        <f t="shared" si="1"/>
        <v/>
      </c>
      <c r="S29" s="56" t="str">
        <f t="shared" si="1"/>
        <v/>
      </c>
      <c r="T29" s="35"/>
    </row>
    <row r="30" spans="1:20" ht="18.75" customHeight="1" x14ac:dyDescent="0.15">
      <c r="A30" s="6"/>
      <c r="B30" s="12"/>
      <c r="C30" s="6"/>
      <c r="D30" s="35"/>
      <c r="E30" s="50" t="str">
        <f>IF(ISBLANK(D30)=TRUE,"",VLOOKUP(D30,支払人!B:C,2,FALSE))</f>
        <v/>
      </c>
      <c r="F30" s="11"/>
      <c r="G30" s="7"/>
      <c r="H30" s="54" t="str">
        <f t="shared" si="1"/>
        <v/>
      </c>
      <c r="I30" s="55" t="str">
        <f t="shared" si="1"/>
        <v/>
      </c>
      <c r="J30" s="55" t="str">
        <f t="shared" si="1"/>
        <v/>
      </c>
      <c r="K30" s="55" t="str">
        <f t="shared" si="1"/>
        <v/>
      </c>
      <c r="L30" s="55" t="str">
        <f t="shared" si="1"/>
        <v/>
      </c>
      <c r="M30" s="55" t="str">
        <f t="shared" si="1"/>
        <v/>
      </c>
      <c r="N30" s="55" t="str">
        <f t="shared" si="1"/>
        <v/>
      </c>
      <c r="O30" s="55" t="str">
        <f t="shared" si="1"/>
        <v/>
      </c>
      <c r="P30" s="55" t="str">
        <f t="shared" si="1"/>
        <v/>
      </c>
      <c r="Q30" s="55" t="str">
        <f t="shared" si="1"/>
        <v/>
      </c>
      <c r="R30" s="55" t="str">
        <f t="shared" si="1"/>
        <v/>
      </c>
      <c r="S30" s="56" t="str">
        <f t="shared" si="1"/>
        <v/>
      </c>
      <c r="T30" s="35"/>
    </row>
    <row r="31" spans="1:20" ht="18.75" customHeight="1" x14ac:dyDescent="0.15">
      <c r="A31" s="6"/>
      <c r="B31" s="12"/>
      <c r="C31" s="6"/>
      <c r="D31" s="35"/>
      <c r="E31" s="50" t="str">
        <f>IF(ISBLANK(D31)=TRUE,"",VLOOKUP(D31,支払人!B:C,2,FALSE))</f>
        <v/>
      </c>
      <c r="F31" s="11"/>
      <c r="G31" s="7"/>
      <c r="H31" s="54" t="str">
        <f t="shared" si="1"/>
        <v/>
      </c>
      <c r="I31" s="55" t="str">
        <f t="shared" si="1"/>
        <v/>
      </c>
      <c r="J31" s="55" t="str">
        <f t="shared" si="1"/>
        <v/>
      </c>
      <c r="K31" s="55" t="str">
        <f t="shared" si="1"/>
        <v/>
      </c>
      <c r="L31" s="55" t="str">
        <f t="shared" si="1"/>
        <v/>
      </c>
      <c r="M31" s="55" t="str">
        <f t="shared" si="1"/>
        <v/>
      </c>
      <c r="N31" s="55" t="str">
        <f t="shared" si="1"/>
        <v/>
      </c>
      <c r="O31" s="55" t="str">
        <f t="shared" si="1"/>
        <v/>
      </c>
      <c r="P31" s="55" t="str">
        <f t="shared" si="1"/>
        <v/>
      </c>
      <c r="Q31" s="55" t="str">
        <f t="shared" si="1"/>
        <v/>
      </c>
      <c r="R31" s="55" t="str">
        <f t="shared" si="1"/>
        <v/>
      </c>
      <c r="S31" s="56" t="str">
        <f t="shared" si="1"/>
        <v/>
      </c>
      <c r="T31" s="35"/>
    </row>
    <row r="32" spans="1:20" ht="18.75" customHeight="1" x14ac:dyDescent="0.15">
      <c r="A32" s="6"/>
      <c r="B32" s="12"/>
      <c r="C32" s="6"/>
      <c r="D32" s="35"/>
      <c r="E32" s="50" t="str">
        <f>IF(ISBLANK(D32)=TRUE,"",VLOOKUP(D32,支払人!B:C,2,FALSE))</f>
        <v/>
      </c>
      <c r="F32" s="11"/>
      <c r="G32" s="7"/>
      <c r="H32" s="54" t="str">
        <f t="shared" si="1"/>
        <v/>
      </c>
      <c r="I32" s="55" t="str">
        <f t="shared" si="1"/>
        <v/>
      </c>
      <c r="J32" s="55" t="str">
        <f t="shared" si="1"/>
        <v/>
      </c>
      <c r="K32" s="55" t="str">
        <f t="shared" si="1"/>
        <v/>
      </c>
      <c r="L32" s="55" t="str">
        <f t="shared" si="1"/>
        <v/>
      </c>
      <c r="M32" s="55" t="str">
        <f t="shared" si="1"/>
        <v/>
      </c>
      <c r="N32" s="55" t="str">
        <f t="shared" si="1"/>
        <v/>
      </c>
      <c r="O32" s="55" t="str">
        <f t="shared" si="1"/>
        <v/>
      </c>
      <c r="P32" s="55" t="str">
        <f t="shared" si="1"/>
        <v/>
      </c>
      <c r="Q32" s="55" t="str">
        <f t="shared" si="1"/>
        <v/>
      </c>
      <c r="R32" s="55" t="str">
        <f t="shared" si="1"/>
        <v/>
      </c>
      <c r="S32" s="56" t="str">
        <f t="shared" si="1"/>
        <v/>
      </c>
      <c r="T32" s="35"/>
    </row>
    <row r="33" spans="1:20" ht="18.75" customHeight="1" x14ac:dyDescent="0.15">
      <c r="A33" s="6"/>
      <c r="B33" s="12"/>
      <c r="C33" s="6"/>
      <c r="D33" s="35"/>
      <c r="E33" s="50" t="str">
        <f>IF(ISBLANK(D33)=TRUE,"",VLOOKUP(D33,支払人!B:C,2,FALSE))</f>
        <v/>
      </c>
      <c r="F33" s="11"/>
      <c r="G33" s="7"/>
      <c r="H33" s="54" t="str">
        <f t="shared" si="1"/>
        <v/>
      </c>
      <c r="I33" s="55" t="str">
        <f t="shared" si="1"/>
        <v/>
      </c>
      <c r="J33" s="55" t="str">
        <f t="shared" si="1"/>
        <v/>
      </c>
      <c r="K33" s="55" t="str">
        <f t="shared" si="1"/>
        <v/>
      </c>
      <c r="L33" s="55" t="str">
        <f t="shared" si="1"/>
        <v/>
      </c>
      <c r="M33" s="55" t="str">
        <f t="shared" si="1"/>
        <v/>
      </c>
      <c r="N33" s="55" t="str">
        <f t="shared" si="1"/>
        <v/>
      </c>
      <c r="O33" s="55" t="str">
        <f t="shared" si="1"/>
        <v/>
      </c>
      <c r="P33" s="55" t="str">
        <f t="shared" si="1"/>
        <v/>
      </c>
      <c r="Q33" s="55" t="str">
        <f t="shared" si="1"/>
        <v/>
      </c>
      <c r="R33" s="55" t="str">
        <f t="shared" si="1"/>
        <v/>
      </c>
      <c r="S33" s="56" t="str">
        <f t="shared" si="1"/>
        <v/>
      </c>
      <c r="T33" s="35"/>
    </row>
    <row r="34" spans="1:20" ht="18.75" customHeight="1" x14ac:dyDescent="0.15">
      <c r="A34" s="6"/>
      <c r="B34" s="12"/>
      <c r="C34" s="6"/>
      <c r="D34" s="35"/>
      <c r="E34" s="50" t="str">
        <f>IF(ISBLANK(D34)=TRUE,"",VLOOKUP(D34,支払人!B:C,2,FALSE))</f>
        <v/>
      </c>
      <c r="F34" s="11"/>
      <c r="G34" s="7"/>
      <c r="H34" s="57" t="str">
        <f t="shared" si="1"/>
        <v/>
      </c>
      <c r="I34" s="58" t="str">
        <f t="shared" si="1"/>
        <v/>
      </c>
      <c r="J34" s="58" t="str">
        <f t="shared" si="1"/>
        <v/>
      </c>
      <c r="K34" s="58" t="str">
        <f t="shared" si="1"/>
        <v/>
      </c>
      <c r="L34" s="58" t="str">
        <f t="shared" si="1"/>
        <v/>
      </c>
      <c r="M34" s="58" t="str">
        <f t="shared" si="1"/>
        <v/>
      </c>
      <c r="N34" s="58" t="str">
        <f t="shared" si="1"/>
        <v/>
      </c>
      <c r="O34" s="58" t="str">
        <f t="shared" si="1"/>
        <v/>
      </c>
      <c r="P34" s="58" t="str">
        <f t="shared" si="1"/>
        <v/>
      </c>
      <c r="Q34" s="58" t="str">
        <f t="shared" si="1"/>
        <v/>
      </c>
      <c r="R34" s="58" t="str">
        <f t="shared" si="1"/>
        <v/>
      </c>
      <c r="S34" s="59" t="str">
        <f t="shared" si="1"/>
        <v/>
      </c>
      <c r="T34" s="35"/>
    </row>
    <row r="35" spans="1:20" ht="21" customHeight="1" x14ac:dyDescent="0.15">
      <c r="A35" s="27"/>
      <c r="B35" s="28"/>
      <c r="C35" s="28"/>
      <c r="D35" s="28"/>
      <c r="E35" s="28"/>
      <c r="F35" s="28"/>
      <c r="G35" s="28" t="s">
        <v>10</v>
      </c>
      <c r="H35" s="36">
        <f t="shared" ref="H35:S35" si="2">SUM(H5:H34)</f>
        <v>0</v>
      </c>
      <c r="I35" s="37">
        <f t="shared" si="2"/>
        <v>0</v>
      </c>
      <c r="J35" s="37">
        <f t="shared" si="2"/>
        <v>0</v>
      </c>
      <c r="K35" s="37">
        <f t="shared" si="2"/>
        <v>0</v>
      </c>
      <c r="L35" s="37">
        <f t="shared" si="2"/>
        <v>0</v>
      </c>
      <c r="M35" s="37">
        <f t="shared" si="2"/>
        <v>0</v>
      </c>
      <c r="N35" s="37">
        <f t="shared" si="2"/>
        <v>0</v>
      </c>
      <c r="O35" s="37">
        <f t="shared" si="2"/>
        <v>0</v>
      </c>
      <c r="P35" s="37">
        <f t="shared" si="2"/>
        <v>0</v>
      </c>
      <c r="Q35" s="37">
        <f t="shared" si="2"/>
        <v>0</v>
      </c>
      <c r="R35" s="37">
        <f t="shared" si="2"/>
        <v>0</v>
      </c>
      <c r="S35" s="38">
        <f t="shared" si="2"/>
        <v>0</v>
      </c>
      <c r="T35" s="39">
        <f>SUM(H35:S35)</f>
        <v>0</v>
      </c>
    </row>
  </sheetData>
  <autoFilter ref="A3:T4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</autoFilter>
  <mergeCells count="10">
    <mergeCell ref="F3:F4"/>
    <mergeCell ref="G3:G4"/>
    <mergeCell ref="H3:S3"/>
    <mergeCell ref="T3:T4"/>
    <mergeCell ref="A1:B1"/>
    <mergeCell ref="A3:A4"/>
    <mergeCell ref="B3:B4"/>
    <mergeCell ref="C3:C4"/>
    <mergeCell ref="D3:D4"/>
    <mergeCell ref="E3:E4"/>
  </mergeCells>
  <phoneticPr fontId="2"/>
  <dataValidations count="1">
    <dataValidation type="list" allowBlank="1" showInputMessage="1" showErrorMessage="1" sqref="B5:B34">
      <formula1>"売上,加工収入"</formula1>
    </dataValidation>
  </dataValidations>
  <pageMargins left="0.39370078740157483" right="0.39370078740157483" top="0.39370078740157483" bottom="0.74803149606299213" header="0.31496062992125984" footer="0.31496062992125984"/>
  <pageSetup paperSize="9" scale="66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支払人!$B$4:$B$103</xm:f>
          </x14:formula1>
          <xm:sqref>D5:D34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zoomScaleNormal="100" workbookViewId="0">
      <selection sqref="A1:B1"/>
    </sheetView>
  </sheetViews>
  <sheetFormatPr defaultRowHeight="13.5" x14ac:dyDescent="0.15"/>
  <cols>
    <col min="1" max="1" width="4.75" customWidth="1"/>
    <col min="4" max="4" width="21.75" customWidth="1"/>
    <col min="5" max="5" width="17.375" customWidth="1"/>
    <col min="6" max="6" width="9.625" customWidth="1"/>
    <col min="7" max="7" width="9.25" bestFit="1" customWidth="1"/>
    <col min="8" max="19" width="9.625" customWidth="1"/>
    <col min="20" max="20" width="16.5" customWidth="1"/>
  </cols>
  <sheetData>
    <row r="1" spans="1:20" ht="17.25" x14ac:dyDescent="0.15">
      <c r="A1" s="131">
        <f>年間!F5</f>
        <v>43282</v>
      </c>
      <c r="B1" s="131"/>
      <c r="C1" s="19" t="s">
        <v>9</v>
      </c>
      <c r="I1" s="20"/>
    </row>
    <row r="3" spans="1:20" ht="15" customHeight="1" x14ac:dyDescent="0.15">
      <c r="A3" s="122" t="s">
        <v>4</v>
      </c>
      <c r="B3" s="122" t="s">
        <v>5</v>
      </c>
      <c r="C3" s="122" t="s">
        <v>1</v>
      </c>
      <c r="D3" s="122" t="s">
        <v>0</v>
      </c>
      <c r="E3" s="122" t="s">
        <v>2</v>
      </c>
      <c r="F3" s="122" t="s">
        <v>7</v>
      </c>
      <c r="G3" s="124" t="s">
        <v>6</v>
      </c>
      <c r="H3" s="126" t="s">
        <v>11</v>
      </c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/>
      <c r="T3" s="129" t="s">
        <v>8</v>
      </c>
    </row>
    <row r="4" spans="1:20" ht="15" customHeight="1" x14ac:dyDescent="0.15">
      <c r="A4" s="123"/>
      <c r="B4" s="123"/>
      <c r="C4" s="123"/>
      <c r="D4" s="123"/>
      <c r="E4" s="123"/>
      <c r="F4" s="123"/>
      <c r="G4" s="125"/>
      <c r="H4" s="88">
        <f>年間!F1</f>
        <v>43220</v>
      </c>
      <c r="I4" s="89">
        <f>DATE(YEAR($H$4),MONTH($H$4)+1,1)</f>
        <v>43221</v>
      </c>
      <c r="J4" s="89">
        <f>DATE(YEAR($H$4),MONTH($H$4)+2,1)</f>
        <v>43252</v>
      </c>
      <c r="K4" s="89">
        <f>DATE(YEAR($H$4),MONTH($H$4)+3,1)</f>
        <v>43282</v>
      </c>
      <c r="L4" s="89">
        <f>DATE(YEAR($H$4),MONTH($H$4)+4,1)</f>
        <v>43313</v>
      </c>
      <c r="M4" s="89">
        <f>DATE(YEAR($H$4),MONTH($H$4)+5,1)</f>
        <v>43344</v>
      </c>
      <c r="N4" s="89">
        <f>DATE(YEAR($H$4),MONTH($H$4)+6,1)</f>
        <v>43374</v>
      </c>
      <c r="O4" s="89">
        <f>DATE(YEAR($H$4),MONTH($H$4)+7,1)</f>
        <v>43405</v>
      </c>
      <c r="P4" s="89">
        <f>DATE(YEAR($H$4),MONTH($H$4)+8,1)</f>
        <v>43435</v>
      </c>
      <c r="Q4" s="89">
        <f>DATE(YEAR($H$4),MONTH($H$4)+9,1)</f>
        <v>43466</v>
      </c>
      <c r="R4" s="89">
        <f>DATE(YEAR($H$4),MONTH($H$4)+10,1)</f>
        <v>43497</v>
      </c>
      <c r="S4" s="89">
        <f>DATE(YEAR($H$4),MONTH($H$4)+11,1)</f>
        <v>43525</v>
      </c>
      <c r="T4" s="130"/>
    </row>
    <row r="5" spans="1:20" ht="18.75" customHeight="1" x14ac:dyDescent="0.15">
      <c r="A5" s="5"/>
      <c r="B5" s="12"/>
      <c r="C5" s="8"/>
      <c r="D5" s="34"/>
      <c r="E5" s="49" t="str">
        <f>IF(ISBLANK(D5)=TRUE,"",VLOOKUP(D5,支払人!B:C,2,FALSE))</f>
        <v/>
      </c>
      <c r="F5" s="10"/>
      <c r="G5" s="9"/>
      <c r="H5" s="51" t="str">
        <f>IF(ISBLANK($G5)=FALSE,IF(MONTH($G5)=MONTH(H$4),$F5,""),"")</f>
        <v/>
      </c>
      <c r="I5" s="52" t="str">
        <f t="shared" ref="I5:S20" si="0">IF(ISBLANK($G5)=FALSE,IF(MONTH($G5)=MONTH(I$4),$F5,""),"")</f>
        <v/>
      </c>
      <c r="J5" s="52" t="str">
        <f t="shared" si="0"/>
        <v/>
      </c>
      <c r="K5" s="52" t="str">
        <f t="shared" si="0"/>
        <v/>
      </c>
      <c r="L5" s="52" t="str">
        <f t="shared" si="0"/>
        <v/>
      </c>
      <c r="M5" s="52" t="str">
        <f t="shared" si="0"/>
        <v/>
      </c>
      <c r="N5" s="52" t="str">
        <f t="shared" si="0"/>
        <v/>
      </c>
      <c r="O5" s="52" t="str">
        <f t="shared" si="0"/>
        <v/>
      </c>
      <c r="P5" s="52" t="str">
        <f t="shared" si="0"/>
        <v/>
      </c>
      <c r="Q5" s="52" t="str">
        <f t="shared" si="0"/>
        <v/>
      </c>
      <c r="R5" s="52" t="str">
        <f t="shared" si="0"/>
        <v/>
      </c>
      <c r="S5" s="53" t="str">
        <f t="shared" si="0"/>
        <v/>
      </c>
      <c r="T5" s="34"/>
    </row>
    <row r="6" spans="1:20" ht="18.75" customHeight="1" x14ac:dyDescent="0.15">
      <c r="A6" s="6"/>
      <c r="B6" s="12"/>
      <c r="C6" s="29"/>
      <c r="D6" s="35"/>
      <c r="E6" s="50" t="str">
        <f>IF(ISBLANK(D6)=TRUE,"",VLOOKUP(D6,支払人!B:C,2,FALSE))</f>
        <v/>
      </c>
      <c r="F6" s="11"/>
      <c r="G6" s="30"/>
      <c r="H6" s="54" t="str">
        <f t="shared" ref="H6:S34" si="1">IF(ISBLANK($G6)=FALSE,IF(MONTH($G6)=MONTH(H$4),$F6,""),"")</f>
        <v/>
      </c>
      <c r="I6" s="55" t="str">
        <f t="shared" si="0"/>
        <v/>
      </c>
      <c r="J6" s="55" t="str">
        <f t="shared" si="0"/>
        <v/>
      </c>
      <c r="K6" s="55" t="str">
        <f t="shared" si="0"/>
        <v/>
      </c>
      <c r="L6" s="55" t="str">
        <f t="shared" si="0"/>
        <v/>
      </c>
      <c r="M6" s="55" t="str">
        <f t="shared" si="0"/>
        <v/>
      </c>
      <c r="N6" s="55" t="str">
        <f t="shared" si="0"/>
        <v/>
      </c>
      <c r="O6" s="55" t="str">
        <f t="shared" si="0"/>
        <v/>
      </c>
      <c r="P6" s="55" t="str">
        <f t="shared" si="0"/>
        <v/>
      </c>
      <c r="Q6" s="55" t="str">
        <f t="shared" si="0"/>
        <v/>
      </c>
      <c r="R6" s="55" t="str">
        <f t="shared" si="0"/>
        <v/>
      </c>
      <c r="S6" s="56" t="str">
        <f t="shared" si="0"/>
        <v/>
      </c>
      <c r="T6" s="35"/>
    </row>
    <row r="7" spans="1:20" ht="18.75" customHeight="1" x14ac:dyDescent="0.15">
      <c r="A7" s="6"/>
      <c r="B7" s="12"/>
      <c r="C7" s="29"/>
      <c r="D7" s="35"/>
      <c r="E7" s="50" t="str">
        <f>IF(ISBLANK(D7)=TRUE,"",VLOOKUP(D7,支払人!B:C,2,FALSE))</f>
        <v/>
      </c>
      <c r="F7" s="11"/>
      <c r="G7" s="30"/>
      <c r="H7" s="54" t="str">
        <f t="shared" si="1"/>
        <v/>
      </c>
      <c r="I7" s="55" t="str">
        <f t="shared" si="0"/>
        <v/>
      </c>
      <c r="J7" s="55" t="str">
        <f t="shared" si="0"/>
        <v/>
      </c>
      <c r="K7" s="55" t="str">
        <f t="shared" si="0"/>
        <v/>
      </c>
      <c r="L7" s="55" t="str">
        <f t="shared" si="0"/>
        <v/>
      </c>
      <c r="M7" s="55" t="str">
        <f t="shared" si="0"/>
        <v/>
      </c>
      <c r="N7" s="55" t="str">
        <f t="shared" si="0"/>
        <v/>
      </c>
      <c r="O7" s="55" t="str">
        <f t="shared" si="0"/>
        <v/>
      </c>
      <c r="P7" s="55" t="str">
        <f t="shared" si="0"/>
        <v/>
      </c>
      <c r="Q7" s="55" t="str">
        <f t="shared" si="0"/>
        <v/>
      </c>
      <c r="R7" s="55" t="str">
        <f t="shared" si="0"/>
        <v/>
      </c>
      <c r="S7" s="56" t="str">
        <f t="shared" si="0"/>
        <v/>
      </c>
      <c r="T7" s="35"/>
    </row>
    <row r="8" spans="1:20" ht="18.75" customHeight="1" x14ac:dyDescent="0.15">
      <c r="A8" s="6"/>
      <c r="B8" s="12"/>
      <c r="C8" s="29"/>
      <c r="D8" s="35"/>
      <c r="E8" s="50" t="str">
        <f>IF(ISBLANK(D8)=TRUE,"",VLOOKUP(D8,支払人!B:C,2,FALSE))</f>
        <v/>
      </c>
      <c r="F8" s="11"/>
      <c r="G8" s="30"/>
      <c r="H8" s="54" t="str">
        <f t="shared" si="1"/>
        <v/>
      </c>
      <c r="I8" s="55" t="str">
        <f t="shared" si="0"/>
        <v/>
      </c>
      <c r="J8" s="55" t="str">
        <f t="shared" si="0"/>
        <v/>
      </c>
      <c r="K8" s="55" t="str">
        <f t="shared" si="0"/>
        <v/>
      </c>
      <c r="L8" s="55" t="str">
        <f t="shared" si="0"/>
        <v/>
      </c>
      <c r="M8" s="55" t="str">
        <f t="shared" si="0"/>
        <v/>
      </c>
      <c r="N8" s="55" t="str">
        <f t="shared" si="0"/>
        <v/>
      </c>
      <c r="O8" s="55" t="str">
        <f t="shared" si="0"/>
        <v/>
      </c>
      <c r="P8" s="55" t="str">
        <f t="shared" si="0"/>
        <v/>
      </c>
      <c r="Q8" s="55" t="str">
        <f t="shared" si="0"/>
        <v/>
      </c>
      <c r="R8" s="55" t="str">
        <f t="shared" si="0"/>
        <v/>
      </c>
      <c r="S8" s="56" t="str">
        <f t="shared" si="0"/>
        <v/>
      </c>
      <c r="T8" s="35"/>
    </row>
    <row r="9" spans="1:20" ht="18.75" customHeight="1" x14ac:dyDescent="0.15">
      <c r="A9" s="6"/>
      <c r="B9" s="12"/>
      <c r="C9" s="29"/>
      <c r="D9" s="35"/>
      <c r="E9" s="50" t="str">
        <f>IF(ISBLANK(D9)=TRUE,"",VLOOKUP(D9,支払人!B:C,2,FALSE))</f>
        <v/>
      </c>
      <c r="F9" s="11"/>
      <c r="G9" s="30"/>
      <c r="H9" s="54" t="str">
        <f t="shared" si="1"/>
        <v/>
      </c>
      <c r="I9" s="55" t="str">
        <f t="shared" si="0"/>
        <v/>
      </c>
      <c r="J9" s="55" t="str">
        <f t="shared" si="0"/>
        <v/>
      </c>
      <c r="K9" s="55" t="str">
        <f t="shared" si="0"/>
        <v/>
      </c>
      <c r="L9" s="55" t="str">
        <f t="shared" si="0"/>
        <v/>
      </c>
      <c r="M9" s="55" t="str">
        <f t="shared" si="0"/>
        <v/>
      </c>
      <c r="N9" s="55" t="str">
        <f t="shared" si="0"/>
        <v/>
      </c>
      <c r="O9" s="55" t="str">
        <f t="shared" si="0"/>
        <v/>
      </c>
      <c r="P9" s="55" t="str">
        <f t="shared" si="0"/>
        <v/>
      </c>
      <c r="Q9" s="55" t="str">
        <f t="shared" si="0"/>
        <v/>
      </c>
      <c r="R9" s="55" t="str">
        <f t="shared" si="0"/>
        <v/>
      </c>
      <c r="S9" s="56" t="str">
        <f t="shared" si="0"/>
        <v/>
      </c>
      <c r="T9" s="35"/>
    </row>
    <row r="10" spans="1:20" ht="18.75" customHeight="1" x14ac:dyDescent="0.15">
      <c r="A10" s="6"/>
      <c r="B10" s="12"/>
      <c r="C10" s="29"/>
      <c r="D10" s="35"/>
      <c r="E10" s="50" t="str">
        <f>IF(ISBLANK(D10)=TRUE,"",VLOOKUP(D10,支払人!B:C,2,FALSE))</f>
        <v/>
      </c>
      <c r="F10" s="11"/>
      <c r="G10" s="30"/>
      <c r="H10" s="54" t="str">
        <f t="shared" si="1"/>
        <v/>
      </c>
      <c r="I10" s="55" t="str">
        <f t="shared" si="0"/>
        <v/>
      </c>
      <c r="J10" s="55" t="str">
        <f t="shared" si="0"/>
        <v/>
      </c>
      <c r="K10" s="55" t="str">
        <f t="shared" si="0"/>
        <v/>
      </c>
      <c r="L10" s="55" t="str">
        <f t="shared" si="0"/>
        <v/>
      </c>
      <c r="M10" s="55" t="str">
        <f t="shared" si="0"/>
        <v/>
      </c>
      <c r="N10" s="55" t="str">
        <f t="shared" si="0"/>
        <v/>
      </c>
      <c r="O10" s="55" t="str">
        <f t="shared" si="0"/>
        <v/>
      </c>
      <c r="P10" s="55" t="str">
        <f t="shared" si="0"/>
        <v/>
      </c>
      <c r="Q10" s="55" t="str">
        <f t="shared" si="0"/>
        <v/>
      </c>
      <c r="R10" s="55" t="str">
        <f t="shared" si="0"/>
        <v/>
      </c>
      <c r="S10" s="56" t="str">
        <f t="shared" si="0"/>
        <v/>
      </c>
      <c r="T10" s="35"/>
    </row>
    <row r="11" spans="1:20" ht="18.75" customHeight="1" x14ac:dyDescent="0.15">
      <c r="A11" s="6"/>
      <c r="B11" s="12"/>
      <c r="C11" s="29"/>
      <c r="D11" s="35"/>
      <c r="E11" s="50" t="str">
        <f>IF(ISBLANK(D11)=TRUE,"",VLOOKUP(D11,支払人!B:C,2,FALSE))</f>
        <v/>
      </c>
      <c r="F11" s="11"/>
      <c r="G11" s="30"/>
      <c r="H11" s="54" t="str">
        <f t="shared" si="1"/>
        <v/>
      </c>
      <c r="I11" s="55" t="str">
        <f t="shared" si="0"/>
        <v/>
      </c>
      <c r="J11" s="55" t="str">
        <f t="shared" si="0"/>
        <v/>
      </c>
      <c r="K11" s="55" t="str">
        <f t="shared" si="0"/>
        <v/>
      </c>
      <c r="L11" s="55" t="str">
        <f t="shared" si="0"/>
        <v/>
      </c>
      <c r="M11" s="55" t="str">
        <f t="shared" si="0"/>
        <v/>
      </c>
      <c r="N11" s="55" t="str">
        <f t="shared" si="0"/>
        <v/>
      </c>
      <c r="O11" s="55" t="str">
        <f t="shared" si="0"/>
        <v/>
      </c>
      <c r="P11" s="55" t="str">
        <f t="shared" si="0"/>
        <v/>
      </c>
      <c r="Q11" s="55" t="str">
        <f t="shared" si="0"/>
        <v/>
      </c>
      <c r="R11" s="55" t="str">
        <f t="shared" si="0"/>
        <v/>
      </c>
      <c r="S11" s="56" t="str">
        <f t="shared" si="0"/>
        <v/>
      </c>
      <c r="T11" s="35"/>
    </row>
    <row r="12" spans="1:20" ht="18.75" customHeight="1" x14ac:dyDescent="0.15">
      <c r="A12" s="6"/>
      <c r="B12" s="12"/>
      <c r="C12" s="29"/>
      <c r="D12" s="35"/>
      <c r="E12" s="50" t="str">
        <f>IF(ISBLANK(D12)=TRUE,"",VLOOKUP(D12,支払人!B:C,2,FALSE))</f>
        <v/>
      </c>
      <c r="F12" s="11"/>
      <c r="G12" s="30"/>
      <c r="H12" s="54" t="str">
        <f t="shared" si="1"/>
        <v/>
      </c>
      <c r="I12" s="55" t="str">
        <f t="shared" si="0"/>
        <v/>
      </c>
      <c r="J12" s="55" t="str">
        <f t="shared" si="0"/>
        <v/>
      </c>
      <c r="K12" s="55" t="str">
        <f t="shared" si="0"/>
        <v/>
      </c>
      <c r="L12" s="55" t="str">
        <f t="shared" si="0"/>
        <v/>
      </c>
      <c r="M12" s="55" t="str">
        <f t="shared" si="0"/>
        <v/>
      </c>
      <c r="N12" s="55" t="str">
        <f t="shared" si="0"/>
        <v/>
      </c>
      <c r="O12" s="55" t="str">
        <f t="shared" si="0"/>
        <v/>
      </c>
      <c r="P12" s="55" t="str">
        <f t="shared" si="0"/>
        <v/>
      </c>
      <c r="Q12" s="55" t="str">
        <f t="shared" si="0"/>
        <v/>
      </c>
      <c r="R12" s="55" t="str">
        <f t="shared" si="0"/>
        <v/>
      </c>
      <c r="S12" s="56" t="str">
        <f t="shared" si="0"/>
        <v/>
      </c>
      <c r="T12" s="35"/>
    </row>
    <row r="13" spans="1:20" ht="18.75" customHeight="1" x14ac:dyDescent="0.15">
      <c r="A13" s="6"/>
      <c r="B13" s="12"/>
      <c r="C13" s="29"/>
      <c r="D13" s="35"/>
      <c r="E13" s="50" t="str">
        <f>IF(ISBLANK(D13)=TRUE,"",VLOOKUP(D13,支払人!B:C,2,FALSE))</f>
        <v/>
      </c>
      <c r="F13" s="11"/>
      <c r="G13" s="30"/>
      <c r="H13" s="54" t="str">
        <f t="shared" si="1"/>
        <v/>
      </c>
      <c r="I13" s="55" t="str">
        <f t="shared" si="0"/>
        <v/>
      </c>
      <c r="J13" s="55" t="str">
        <f t="shared" si="0"/>
        <v/>
      </c>
      <c r="K13" s="55" t="str">
        <f t="shared" si="0"/>
        <v/>
      </c>
      <c r="L13" s="55" t="str">
        <f t="shared" si="0"/>
        <v/>
      </c>
      <c r="M13" s="55" t="str">
        <f t="shared" si="0"/>
        <v/>
      </c>
      <c r="N13" s="55" t="str">
        <f t="shared" si="0"/>
        <v/>
      </c>
      <c r="O13" s="55" t="str">
        <f t="shared" si="0"/>
        <v/>
      </c>
      <c r="P13" s="55" t="str">
        <f t="shared" si="0"/>
        <v/>
      </c>
      <c r="Q13" s="55" t="str">
        <f t="shared" si="0"/>
        <v/>
      </c>
      <c r="R13" s="55" t="str">
        <f t="shared" si="0"/>
        <v/>
      </c>
      <c r="S13" s="56" t="str">
        <f t="shared" si="0"/>
        <v/>
      </c>
      <c r="T13" s="35"/>
    </row>
    <row r="14" spans="1:20" ht="18.75" customHeight="1" x14ac:dyDescent="0.15">
      <c r="A14" s="6"/>
      <c r="B14" s="12"/>
      <c r="C14" s="29"/>
      <c r="D14" s="35"/>
      <c r="E14" s="50" t="str">
        <f>IF(ISBLANK(D14)=TRUE,"",VLOOKUP(D14,支払人!B:C,2,FALSE))</f>
        <v/>
      </c>
      <c r="F14" s="11"/>
      <c r="G14" s="30"/>
      <c r="H14" s="54" t="str">
        <f t="shared" si="1"/>
        <v/>
      </c>
      <c r="I14" s="55" t="str">
        <f t="shared" si="0"/>
        <v/>
      </c>
      <c r="J14" s="55" t="str">
        <f t="shared" si="0"/>
        <v/>
      </c>
      <c r="K14" s="55" t="str">
        <f t="shared" si="0"/>
        <v/>
      </c>
      <c r="L14" s="55" t="str">
        <f t="shared" si="0"/>
        <v/>
      </c>
      <c r="M14" s="55" t="str">
        <f t="shared" si="0"/>
        <v/>
      </c>
      <c r="N14" s="55" t="str">
        <f t="shared" si="0"/>
        <v/>
      </c>
      <c r="O14" s="55" t="str">
        <f t="shared" si="0"/>
        <v/>
      </c>
      <c r="P14" s="55" t="str">
        <f t="shared" si="0"/>
        <v/>
      </c>
      <c r="Q14" s="55" t="str">
        <f t="shared" si="0"/>
        <v/>
      </c>
      <c r="R14" s="55" t="str">
        <f t="shared" si="0"/>
        <v/>
      </c>
      <c r="S14" s="56" t="str">
        <f t="shared" si="0"/>
        <v/>
      </c>
      <c r="T14" s="35"/>
    </row>
    <row r="15" spans="1:20" ht="18.75" customHeight="1" x14ac:dyDescent="0.15">
      <c r="A15" s="6"/>
      <c r="B15" s="12"/>
      <c r="C15" s="29"/>
      <c r="D15" s="35"/>
      <c r="E15" s="50" t="str">
        <f>IF(ISBLANK(D15)=TRUE,"",VLOOKUP(D15,支払人!B:C,2,FALSE))</f>
        <v/>
      </c>
      <c r="F15" s="11"/>
      <c r="G15" s="30"/>
      <c r="H15" s="54" t="str">
        <f t="shared" si="1"/>
        <v/>
      </c>
      <c r="I15" s="55" t="str">
        <f t="shared" si="0"/>
        <v/>
      </c>
      <c r="J15" s="55" t="str">
        <f t="shared" si="0"/>
        <v/>
      </c>
      <c r="K15" s="55" t="str">
        <f t="shared" si="0"/>
        <v/>
      </c>
      <c r="L15" s="55" t="str">
        <f t="shared" si="0"/>
        <v/>
      </c>
      <c r="M15" s="55" t="str">
        <f t="shared" si="0"/>
        <v/>
      </c>
      <c r="N15" s="55" t="str">
        <f t="shared" si="0"/>
        <v/>
      </c>
      <c r="O15" s="55" t="str">
        <f t="shared" si="0"/>
        <v/>
      </c>
      <c r="P15" s="55" t="str">
        <f t="shared" si="0"/>
        <v/>
      </c>
      <c r="Q15" s="55" t="str">
        <f t="shared" si="0"/>
        <v/>
      </c>
      <c r="R15" s="55" t="str">
        <f t="shared" si="0"/>
        <v/>
      </c>
      <c r="S15" s="56" t="str">
        <f t="shared" si="0"/>
        <v/>
      </c>
      <c r="T15" s="35"/>
    </row>
    <row r="16" spans="1:20" ht="18.75" customHeight="1" x14ac:dyDescent="0.15">
      <c r="A16" s="6"/>
      <c r="B16" s="12"/>
      <c r="C16" s="29"/>
      <c r="D16" s="35"/>
      <c r="E16" s="50" t="str">
        <f>IF(ISBLANK(D16)=TRUE,"",VLOOKUP(D16,支払人!B:C,2,FALSE))</f>
        <v/>
      </c>
      <c r="F16" s="11"/>
      <c r="G16" s="30"/>
      <c r="H16" s="54" t="str">
        <f t="shared" si="1"/>
        <v/>
      </c>
      <c r="I16" s="55" t="str">
        <f t="shared" si="0"/>
        <v/>
      </c>
      <c r="J16" s="55" t="str">
        <f t="shared" si="0"/>
        <v/>
      </c>
      <c r="K16" s="55" t="str">
        <f t="shared" si="0"/>
        <v/>
      </c>
      <c r="L16" s="55" t="str">
        <f t="shared" si="0"/>
        <v/>
      </c>
      <c r="M16" s="55" t="str">
        <f t="shared" si="0"/>
        <v/>
      </c>
      <c r="N16" s="55" t="str">
        <f t="shared" si="0"/>
        <v/>
      </c>
      <c r="O16" s="55" t="str">
        <f t="shared" si="0"/>
        <v/>
      </c>
      <c r="P16" s="55" t="str">
        <f t="shared" si="0"/>
        <v/>
      </c>
      <c r="Q16" s="55" t="str">
        <f t="shared" si="0"/>
        <v/>
      </c>
      <c r="R16" s="55" t="str">
        <f t="shared" si="0"/>
        <v/>
      </c>
      <c r="S16" s="56" t="str">
        <f t="shared" si="0"/>
        <v/>
      </c>
      <c r="T16" s="35"/>
    </row>
    <row r="17" spans="1:20" ht="18.75" customHeight="1" x14ac:dyDescent="0.15">
      <c r="A17" s="6"/>
      <c r="B17" s="12"/>
      <c r="C17" s="29"/>
      <c r="D17" s="35"/>
      <c r="E17" s="50" t="str">
        <f>IF(ISBLANK(D17)=TRUE,"",VLOOKUP(D17,支払人!B:C,2,FALSE))</f>
        <v/>
      </c>
      <c r="F17" s="11"/>
      <c r="G17" s="30"/>
      <c r="H17" s="54" t="str">
        <f t="shared" si="1"/>
        <v/>
      </c>
      <c r="I17" s="55" t="str">
        <f t="shared" si="0"/>
        <v/>
      </c>
      <c r="J17" s="55" t="str">
        <f t="shared" si="0"/>
        <v/>
      </c>
      <c r="K17" s="55" t="str">
        <f t="shared" si="0"/>
        <v/>
      </c>
      <c r="L17" s="55" t="str">
        <f t="shared" si="0"/>
        <v/>
      </c>
      <c r="M17" s="55" t="str">
        <f t="shared" si="0"/>
        <v/>
      </c>
      <c r="N17" s="55" t="str">
        <f t="shared" si="0"/>
        <v/>
      </c>
      <c r="O17" s="55" t="str">
        <f t="shared" si="0"/>
        <v/>
      </c>
      <c r="P17" s="55" t="str">
        <f t="shared" si="0"/>
        <v/>
      </c>
      <c r="Q17" s="55" t="str">
        <f t="shared" si="0"/>
        <v/>
      </c>
      <c r="R17" s="55" t="str">
        <f t="shared" si="0"/>
        <v/>
      </c>
      <c r="S17" s="56" t="str">
        <f t="shared" si="0"/>
        <v/>
      </c>
      <c r="T17" s="35"/>
    </row>
    <row r="18" spans="1:20" ht="18.75" customHeight="1" x14ac:dyDescent="0.15">
      <c r="A18" s="6"/>
      <c r="B18" s="12"/>
      <c r="C18" s="29"/>
      <c r="D18" s="35"/>
      <c r="E18" s="50" t="str">
        <f>IF(ISBLANK(D18)=TRUE,"",VLOOKUP(D18,支払人!B:C,2,FALSE))</f>
        <v/>
      </c>
      <c r="F18" s="11"/>
      <c r="G18" s="30"/>
      <c r="H18" s="54" t="str">
        <f t="shared" si="1"/>
        <v/>
      </c>
      <c r="I18" s="55" t="str">
        <f t="shared" si="0"/>
        <v/>
      </c>
      <c r="J18" s="55" t="str">
        <f t="shared" si="0"/>
        <v/>
      </c>
      <c r="K18" s="55" t="str">
        <f t="shared" si="0"/>
        <v/>
      </c>
      <c r="L18" s="55" t="str">
        <f t="shared" si="0"/>
        <v/>
      </c>
      <c r="M18" s="55" t="str">
        <f t="shared" si="0"/>
        <v/>
      </c>
      <c r="N18" s="55" t="str">
        <f t="shared" si="0"/>
        <v/>
      </c>
      <c r="O18" s="55" t="str">
        <f t="shared" si="0"/>
        <v/>
      </c>
      <c r="P18" s="55" t="str">
        <f t="shared" si="0"/>
        <v/>
      </c>
      <c r="Q18" s="55" t="str">
        <f t="shared" si="0"/>
        <v/>
      </c>
      <c r="R18" s="55" t="str">
        <f t="shared" si="0"/>
        <v/>
      </c>
      <c r="S18" s="56" t="str">
        <f t="shared" si="0"/>
        <v/>
      </c>
      <c r="T18" s="35"/>
    </row>
    <row r="19" spans="1:20" ht="18.75" customHeight="1" x14ac:dyDescent="0.15">
      <c r="A19" s="6"/>
      <c r="B19" s="12"/>
      <c r="C19" s="29"/>
      <c r="D19" s="35"/>
      <c r="E19" s="50" t="str">
        <f>IF(ISBLANK(D19)=TRUE,"",VLOOKUP(D19,支払人!B:C,2,FALSE))</f>
        <v/>
      </c>
      <c r="F19" s="11"/>
      <c r="G19" s="30"/>
      <c r="H19" s="54" t="str">
        <f t="shared" si="1"/>
        <v/>
      </c>
      <c r="I19" s="55" t="str">
        <f t="shared" si="0"/>
        <v/>
      </c>
      <c r="J19" s="55" t="str">
        <f t="shared" si="0"/>
        <v/>
      </c>
      <c r="K19" s="55" t="str">
        <f t="shared" si="0"/>
        <v/>
      </c>
      <c r="L19" s="55" t="str">
        <f t="shared" si="0"/>
        <v/>
      </c>
      <c r="M19" s="55" t="str">
        <f t="shared" si="0"/>
        <v/>
      </c>
      <c r="N19" s="55" t="str">
        <f t="shared" si="0"/>
        <v/>
      </c>
      <c r="O19" s="55" t="str">
        <f t="shared" si="0"/>
        <v/>
      </c>
      <c r="P19" s="55" t="str">
        <f t="shared" si="0"/>
        <v/>
      </c>
      <c r="Q19" s="55" t="str">
        <f t="shared" si="0"/>
        <v/>
      </c>
      <c r="R19" s="55" t="str">
        <f t="shared" si="0"/>
        <v/>
      </c>
      <c r="S19" s="56" t="str">
        <f t="shared" si="0"/>
        <v/>
      </c>
      <c r="T19" s="35"/>
    </row>
    <row r="20" spans="1:20" ht="18.75" customHeight="1" x14ac:dyDescent="0.15">
      <c r="A20" s="6"/>
      <c r="B20" s="12"/>
      <c r="C20" s="29"/>
      <c r="D20" s="35"/>
      <c r="E20" s="50" t="str">
        <f>IF(ISBLANK(D20)=TRUE,"",VLOOKUP(D20,支払人!B:C,2,FALSE))</f>
        <v/>
      </c>
      <c r="F20" s="11"/>
      <c r="G20" s="30"/>
      <c r="H20" s="54" t="str">
        <f t="shared" si="1"/>
        <v/>
      </c>
      <c r="I20" s="55" t="str">
        <f t="shared" si="0"/>
        <v/>
      </c>
      <c r="J20" s="55" t="str">
        <f t="shared" si="0"/>
        <v/>
      </c>
      <c r="K20" s="55" t="str">
        <f t="shared" si="0"/>
        <v/>
      </c>
      <c r="L20" s="55" t="str">
        <f t="shared" si="0"/>
        <v/>
      </c>
      <c r="M20" s="55" t="str">
        <f t="shared" si="0"/>
        <v/>
      </c>
      <c r="N20" s="55" t="str">
        <f t="shared" si="0"/>
        <v/>
      </c>
      <c r="O20" s="55" t="str">
        <f t="shared" si="0"/>
        <v/>
      </c>
      <c r="P20" s="55" t="str">
        <f t="shared" si="0"/>
        <v/>
      </c>
      <c r="Q20" s="55" t="str">
        <f t="shared" si="0"/>
        <v/>
      </c>
      <c r="R20" s="55" t="str">
        <f t="shared" si="0"/>
        <v/>
      </c>
      <c r="S20" s="56" t="str">
        <f t="shared" si="0"/>
        <v/>
      </c>
      <c r="T20" s="35"/>
    </row>
    <row r="21" spans="1:20" ht="18.75" customHeight="1" x14ac:dyDescent="0.15">
      <c r="A21" s="6"/>
      <c r="B21" s="12"/>
      <c r="C21" s="6"/>
      <c r="D21" s="35"/>
      <c r="E21" s="50" t="str">
        <f>IF(ISBLANK(D21)=TRUE,"",VLOOKUP(D21,支払人!B:C,2,FALSE))</f>
        <v/>
      </c>
      <c r="F21" s="11"/>
      <c r="G21" s="7"/>
      <c r="H21" s="54" t="str">
        <f t="shared" si="1"/>
        <v/>
      </c>
      <c r="I21" s="55" t="str">
        <f t="shared" si="1"/>
        <v/>
      </c>
      <c r="J21" s="55" t="str">
        <f t="shared" si="1"/>
        <v/>
      </c>
      <c r="K21" s="55" t="str">
        <f t="shared" si="1"/>
        <v/>
      </c>
      <c r="L21" s="55" t="str">
        <f t="shared" si="1"/>
        <v/>
      </c>
      <c r="M21" s="55" t="str">
        <f t="shared" si="1"/>
        <v/>
      </c>
      <c r="N21" s="55" t="str">
        <f t="shared" si="1"/>
        <v/>
      </c>
      <c r="O21" s="55" t="str">
        <f t="shared" si="1"/>
        <v/>
      </c>
      <c r="P21" s="55" t="str">
        <f t="shared" si="1"/>
        <v/>
      </c>
      <c r="Q21" s="55" t="str">
        <f t="shared" si="1"/>
        <v/>
      </c>
      <c r="R21" s="55" t="str">
        <f t="shared" si="1"/>
        <v/>
      </c>
      <c r="S21" s="56" t="str">
        <f t="shared" si="1"/>
        <v/>
      </c>
      <c r="T21" s="35"/>
    </row>
    <row r="22" spans="1:20" ht="18.75" customHeight="1" x14ac:dyDescent="0.15">
      <c r="A22" s="6"/>
      <c r="B22" s="12"/>
      <c r="C22" s="6"/>
      <c r="D22" s="35"/>
      <c r="E22" s="50" t="str">
        <f>IF(ISBLANK(D22)=TRUE,"",VLOOKUP(D22,支払人!B:C,2,FALSE))</f>
        <v/>
      </c>
      <c r="F22" s="11"/>
      <c r="G22" s="7"/>
      <c r="H22" s="54" t="str">
        <f t="shared" si="1"/>
        <v/>
      </c>
      <c r="I22" s="55" t="str">
        <f t="shared" si="1"/>
        <v/>
      </c>
      <c r="J22" s="55" t="str">
        <f t="shared" si="1"/>
        <v/>
      </c>
      <c r="K22" s="55" t="str">
        <f t="shared" si="1"/>
        <v/>
      </c>
      <c r="L22" s="55" t="str">
        <f t="shared" si="1"/>
        <v/>
      </c>
      <c r="M22" s="55" t="str">
        <f t="shared" si="1"/>
        <v/>
      </c>
      <c r="N22" s="55" t="str">
        <f t="shared" si="1"/>
        <v/>
      </c>
      <c r="O22" s="55" t="str">
        <f t="shared" si="1"/>
        <v/>
      </c>
      <c r="P22" s="55" t="str">
        <f t="shared" si="1"/>
        <v/>
      </c>
      <c r="Q22" s="55" t="str">
        <f t="shared" si="1"/>
        <v/>
      </c>
      <c r="R22" s="55" t="str">
        <f t="shared" si="1"/>
        <v/>
      </c>
      <c r="S22" s="56" t="str">
        <f t="shared" si="1"/>
        <v/>
      </c>
      <c r="T22" s="35"/>
    </row>
    <row r="23" spans="1:20" ht="18.75" customHeight="1" x14ac:dyDescent="0.15">
      <c r="A23" s="6"/>
      <c r="B23" s="12"/>
      <c r="C23" s="6"/>
      <c r="D23" s="35"/>
      <c r="E23" s="50" t="str">
        <f>IF(ISBLANK(D23)=TRUE,"",VLOOKUP(D23,支払人!B:C,2,FALSE))</f>
        <v/>
      </c>
      <c r="F23" s="11"/>
      <c r="G23" s="7"/>
      <c r="H23" s="54" t="str">
        <f t="shared" si="1"/>
        <v/>
      </c>
      <c r="I23" s="55" t="str">
        <f t="shared" si="1"/>
        <v/>
      </c>
      <c r="J23" s="55" t="str">
        <f t="shared" si="1"/>
        <v/>
      </c>
      <c r="K23" s="55" t="str">
        <f t="shared" si="1"/>
        <v/>
      </c>
      <c r="L23" s="55" t="str">
        <f t="shared" si="1"/>
        <v/>
      </c>
      <c r="M23" s="55" t="str">
        <f t="shared" si="1"/>
        <v/>
      </c>
      <c r="N23" s="55" t="str">
        <f t="shared" si="1"/>
        <v/>
      </c>
      <c r="O23" s="55" t="str">
        <f t="shared" si="1"/>
        <v/>
      </c>
      <c r="P23" s="55" t="str">
        <f t="shared" si="1"/>
        <v/>
      </c>
      <c r="Q23" s="55" t="str">
        <f t="shared" si="1"/>
        <v/>
      </c>
      <c r="R23" s="55" t="str">
        <f t="shared" si="1"/>
        <v/>
      </c>
      <c r="S23" s="56" t="str">
        <f t="shared" si="1"/>
        <v/>
      </c>
      <c r="T23" s="35"/>
    </row>
    <row r="24" spans="1:20" ht="18.75" customHeight="1" x14ac:dyDescent="0.15">
      <c r="A24" s="6"/>
      <c r="B24" s="12"/>
      <c r="C24" s="6"/>
      <c r="D24" s="35"/>
      <c r="E24" s="50" t="str">
        <f>IF(ISBLANK(D24)=TRUE,"",VLOOKUP(D24,支払人!B:C,2,FALSE))</f>
        <v/>
      </c>
      <c r="F24" s="11"/>
      <c r="G24" s="7"/>
      <c r="H24" s="54" t="str">
        <f t="shared" si="1"/>
        <v/>
      </c>
      <c r="I24" s="55" t="str">
        <f t="shared" si="1"/>
        <v/>
      </c>
      <c r="J24" s="55" t="str">
        <f t="shared" si="1"/>
        <v/>
      </c>
      <c r="K24" s="55" t="str">
        <f t="shared" si="1"/>
        <v/>
      </c>
      <c r="L24" s="55" t="str">
        <f t="shared" si="1"/>
        <v/>
      </c>
      <c r="M24" s="55" t="str">
        <f t="shared" si="1"/>
        <v/>
      </c>
      <c r="N24" s="55" t="str">
        <f t="shared" si="1"/>
        <v/>
      </c>
      <c r="O24" s="55" t="str">
        <f t="shared" si="1"/>
        <v/>
      </c>
      <c r="P24" s="55" t="str">
        <f t="shared" si="1"/>
        <v/>
      </c>
      <c r="Q24" s="55" t="str">
        <f t="shared" si="1"/>
        <v/>
      </c>
      <c r="R24" s="55" t="str">
        <f t="shared" si="1"/>
        <v/>
      </c>
      <c r="S24" s="56" t="str">
        <f t="shared" si="1"/>
        <v/>
      </c>
      <c r="T24" s="35"/>
    </row>
    <row r="25" spans="1:20" ht="18.75" customHeight="1" x14ac:dyDescent="0.15">
      <c r="A25" s="6"/>
      <c r="B25" s="12"/>
      <c r="C25" s="6"/>
      <c r="D25" s="35"/>
      <c r="E25" s="50" t="str">
        <f>IF(ISBLANK(D25)=TRUE,"",VLOOKUP(D25,支払人!B:C,2,FALSE))</f>
        <v/>
      </c>
      <c r="F25" s="11"/>
      <c r="G25" s="7"/>
      <c r="H25" s="54" t="str">
        <f t="shared" si="1"/>
        <v/>
      </c>
      <c r="I25" s="55" t="str">
        <f t="shared" si="1"/>
        <v/>
      </c>
      <c r="J25" s="55" t="str">
        <f t="shared" si="1"/>
        <v/>
      </c>
      <c r="K25" s="55" t="str">
        <f t="shared" si="1"/>
        <v/>
      </c>
      <c r="L25" s="55" t="str">
        <f t="shared" si="1"/>
        <v/>
      </c>
      <c r="M25" s="55" t="str">
        <f t="shared" si="1"/>
        <v/>
      </c>
      <c r="N25" s="55" t="str">
        <f t="shared" si="1"/>
        <v/>
      </c>
      <c r="O25" s="55" t="str">
        <f t="shared" si="1"/>
        <v/>
      </c>
      <c r="P25" s="55" t="str">
        <f t="shared" si="1"/>
        <v/>
      </c>
      <c r="Q25" s="55" t="str">
        <f t="shared" si="1"/>
        <v/>
      </c>
      <c r="R25" s="55" t="str">
        <f t="shared" si="1"/>
        <v/>
      </c>
      <c r="S25" s="56" t="str">
        <f t="shared" si="1"/>
        <v/>
      </c>
      <c r="T25" s="35"/>
    </row>
    <row r="26" spans="1:20" ht="18.75" customHeight="1" x14ac:dyDescent="0.15">
      <c r="A26" s="6"/>
      <c r="B26" s="12"/>
      <c r="C26" s="6"/>
      <c r="D26" s="35"/>
      <c r="E26" s="50" t="str">
        <f>IF(ISBLANK(D26)=TRUE,"",VLOOKUP(D26,支払人!B:C,2,FALSE))</f>
        <v/>
      </c>
      <c r="F26" s="11"/>
      <c r="G26" s="7"/>
      <c r="H26" s="54" t="str">
        <f t="shared" si="1"/>
        <v/>
      </c>
      <c r="I26" s="55" t="str">
        <f t="shared" si="1"/>
        <v/>
      </c>
      <c r="J26" s="55" t="str">
        <f t="shared" si="1"/>
        <v/>
      </c>
      <c r="K26" s="55" t="str">
        <f t="shared" si="1"/>
        <v/>
      </c>
      <c r="L26" s="55" t="str">
        <f t="shared" si="1"/>
        <v/>
      </c>
      <c r="M26" s="55" t="str">
        <f t="shared" si="1"/>
        <v/>
      </c>
      <c r="N26" s="55" t="str">
        <f t="shared" si="1"/>
        <v/>
      </c>
      <c r="O26" s="55" t="str">
        <f t="shared" si="1"/>
        <v/>
      </c>
      <c r="P26" s="55" t="str">
        <f t="shared" si="1"/>
        <v/>
      </c>
      <c r="Q26" s="55" t="str">
        <f t="shared" si="1"/>
        <v/>
      </c>
      <c r="R26" s="55" t="str">
        <f t="shared" si="1"/>
        <v/>
      </c>
      <c r="S26" s="56" t="str">
        <f t="shared" si="1"/>
        <v/>
      </c>
      <c r="T26" s="35"/>
    </row>
    <row r="27" spans="1:20" ht="18.75" customHeight="1" x14ac:dyDescent="0.15">
      <c r="A27" s="6"/>
      <c r="B27" s="12"/>
      <c r="C27" s="6"/>
      <c r="D27" s="35"/>
      <c r="E27" s="50" t="str">
        <f>IF(ISBLANK(D27)=TRUE,"",VLOOKUP(D27,支払人!B:C,2,FALSE))</f>
        <v/>
      </c>
      <c r="F27" s="11"/>
      <c r="G27" s="7"/>
      <c r="H27" s="54" t="str">
        <f t="shared" si="1"/>
        <v/>
      </c>
      <c r="I27" s="55" t="str">
        <f t="shared" si="1"/>
        <v/>
      </c>
      <c r="J27" s="55" t="str">
        <f t="shared" si="1"/>
        <v/>
      </c>
      <c r="K27" s="55" t="str">
        <f t="shared" si="1"/>
        <v/>
      </c>
      <c r="L27" s="55" t="str">
        <f t="shared" si="1"/>
        <v/>
      </c>
      <c r="M27" s="55" t="str">
        <f t="shared" si="1"/>
        <v/>
      </c>
      <c r="N27" s="55" t="str">
        <f t="shared" si="1"/>
        <v/>
      </c>
      <c r="O27" s="55" t="str">
        <f t="shared" si="1"/>
        <v/>
      </c>
      <c r="P27" s="55" t="str">
        <f t="shared" si="1"/>
        <v/>
      </c>
      <c r="Q27" s="55" t="str">
        <f t="shared" si="1"/>
        <v/>
      </c>
      <c r="R27" s="55" t="str">
        <f t="shared" si="1"/>
        <v/>
      </c>
      <c r="S27" s="56" t="str">
        <f t="shared" si="1"/>
        <v/>
      </c>
      <c r="T27" s="35"/>
    </row>
    <row r="28" spans="1:20" ht="18.75" customHeight="1" x14ac:dyDescent="0.15">
      <c r="A28" s="6"/>
      <c r="B28" s="12"/>
      <c r="C28" s="6"/>
      <c r="D28" s="35"/>
      <c r="E28" s="50" t="str">
        <f>IF(ISBLANK(D28)=TRUE,"",VLOOKUP(D28,支払人!B:C,2,FALSE))</f>
        <v/>
      </c>
      <c r="F28" s="11"/>
      <c r="G28" s="7"/>
      <c r="H28" s="54" t="str">
        <f t="shared" si="1"/>
        <v/>
      </c>
      <c r="I28" s="55" t="str">
        <f t="shared" si="1"/>
        <v/>
      </c>
      <c r="J28" s="55" t="str">
        <f t="shared" si="1"/>
        <v/>
      </c>
      <c r="K28" s="55" t="str">
        <f t="shared" si="1"/>
        <v/>
      </c>
      <c r="L28" s="55" t="str">
        <f t="shared" si="1"/>
        <v/>
      </c>
      <c r="M28" s="55" t="str">
        <f t="shared" si="1"/>
        <v/>
      </c>
      <c r="N28" s="55" t="str">
        <f t="shared" si="1"/>
        <v/>
      </c>
      <c r="O28" s="55" t="str">
        <f t="shared" si="1"/>
        <v/>
      </c>
      <c r="P28" s="55" t="str">
        <f t="shared" si="1"/>
        <v/>
      </c>
      <c r="Q28" s="55" t="str">
        <f t="shared" si="1"/>
        <v/>
      </c>
      <c r="R28" s="55" t="str">
        <f t="shared" si="1"/>
        <v/>
      </c>
      <c r="S28" s="56" t="str">
        <f t="shared" si="1"/>
        <v/>
      </c>
      <c r="T28" s="35"/>
    </row>
    <row r="29" spans="1:20" ht="18.75" customHeight="1" x14ac:dyDescent="0.15">
      <c r="A29" s="6"/>
      <c r="B29" s="12"/>
      <c r="C29" s="6"/>
      <c r="D29" s="35"/>
      <c r="E29" s="50" t="str">
        <f>IF(ISBLANK(D29)=TRUE,"",VLOOKUP(D29,支払人!B:C,2,FALSE))</f>
        <v/>
      </c>
      <c r="F29" s="11"/>
      <c r="G29" s="7"/>
      <c r="H29" s="54" t="str">
        <f t="shared" si="1"/>
        <v/>
      </c>
      <c r="I29" s="55" t="str">
        <f t="shared" si="1"/>
        <v/>
      </c>
      <c r="J29" s="55" t="str">
        <f t="shared" si="1"/>
        <v/>
      </c>
      <c r="K29" s="55" t="str">
        <f t="shared" si="1"/>
        <v/>
      </c>
      <c r="L29" s="55" t="str">
        <f t="shared" si="1"/>
        <v/>
      </c>
      <c r="M29" s="55" t="str">
        <f t="shared" si="1"/>
        <v/>
      </c>
      <c r="N29" s="55" t="str">
        <f t="shared" si="1"/>
        <v/>
      </c>
      <c r="O29" s="55" t="str">
        <f t="shared" si="1"/>
        <v/>
      </c>
      <c r="P29" s="55" t="str">
        <f t="shared" si="1"/>
        <v/>
      </c>
      <c r="Q29" s="55" t="str">
        <f t="shared" si="1"/>
        <v/>
      </c>
      <c r="R29" s="55" t="str">
        <f t="shared" si="1"/>
        <v/>
      </c>
      <c r="S29" s="56" t="str">
        <f t="shared" si="1"/>
        <v/>
      </c>
      <c r="T29" s="35"/>
    </row>
    <row r="30" spans="1:20" ht="18.75" customHeight="1" x14ac:dyDescent="0.15">
      <c r="A30" s="6"/>
      <c r="B30" s="12"/>
      <c r="C30" s="6"/>
      <c r="D30" s="35"/>
      <c r="E30" s="50" t="str">
        <f>IF(ISBLANK(D30)=TRUE,"",VLOOKUP(D30,支払人!B:C,2,FALSE))</f>
        <v/>
      </c>
      <c r="F30" s="11"/>
      <c r="G30" s="7"/>
      <c r="H30" s="54" t="str">
        <f t="shared" si="1"/>
        <v/>
      </c>
      <c r="I30" s="55" t="str">
        <f t="shared" si="1"/>
        <v/>
      </c>
      <c r="J30" s="55" t="str">
        <f t="shared" si="1"/>
        <v/>
      </c>
      <c r="K30" s="55" t="str">
        <f t="shared" si="1"/>
        <v/>
      </c>
      <c r="L30" s="55" t="str">
        <f t="shared" si="1"/>
        <v/>
      </c>
      <c r="M30" s="55" t="str">
        <f t="shared" si="1"/>
        <v/>
      </c>
      <c r="N30" s="55" t="str">
        <f t="shared" si="1"/>
        <v/>
      </c>
      <c r="O30" s="55" t="str">
        <f t="shared" si="1"/>
        <v/>
      </c>
      <c r="P30" s="55" t="str">
        <f t="shared" si="1"/>
        <v/>
      </c>
      <c r="Q30" s="55" t="str">
        <f t="shared" si="1"/>
        <v/>
      </c>
      <c r="R30" s="55" t="str">
        <f t="shared" si="1"/>
        <v/>
      </c>
      <c r="S30" s="56" t="str">
        <f t="shared" si="1"/>
        <v/>
      </c>
      <c r="T30" s="35"/>
    </row>
    <row r="31" spans="1:20" ht="18.75" customHeight="1" x14ac:dyDescent="0.15">
      <c r="A31" s="6"/>
      <c r="B31" s="12"/>
      <c r="C31" s="6"/>
      <c r="D31" s="35"/>
      <c r="E31" s="50" t="str">
        <f>IF(ISBLANK(D31)=TRUE,"",VLOOKUP(D31,支払人!B:C,2,FALSE))</f>
        <v/>
      </c>
      <c r="F31" s="11"/>
      <c r="G31" s="7"/>
      <c r="H31" s="54" t="str">
        <f t="shared" si="1"/>
        <v/>
      </c>
      <c r="I31" s="55" t="str">
        <f t="shared" si="1"/>
        <v/>
      </c>
      <c r="J31" s="55" t="str">
        <f t="shared" si="1"/>
        <v/>
      </c>
      <c r="K31" s="55" t="str">
        <f t="shared" si="1"/>
        <v/>
      </c>
      <c r="L31" s="55" t="str">
        <f t="shared" si="1"/>
        <v/>
      </c>
      <c r="M31" s="55" t="str">
        <f t="shared" si="1"/>
        <v/>
      </c>
      <c r="N31" s="55" t="str">
        <f t="shared" si="1"/>
        <v/>
      </c>
      <c r="O31" s="55" t="str">
        <f t="shared" si="1"/>
        <v/>
      </c>
      <c r="P31" s="55" t="str">
        <f t="shared" si="1"/>
        <v/>
      </c>
      <c r="Q31" s="55" t="str">
        <f t="shared" si="1"/>
        <v/>
      </c>
      <c r="R31" s="55" t="str">
        <f t="shared" si="1"/>
        <v/>
      </c>
      <c r="S31" s="56" t="str">
        <f t="shared" si="1"/>
        <v/>
      </c>
      <c r="T31" s="35"/>
    </row>
    <row r="32" spans="1:20" ht="18.75" customHeight="1" x14ac:dyDescent="0.15">
      <c r="A32" s="6"/>
      <c r="B32" s="12"/>
      <c r="C32" s="6"/>
      <c r="D32" s="35"/>
      <c r="E32" s="50" t="str">
        <f>IF(ISBLANK(D32)=TRUE,"",VLOOKUP(D32,支払人!B:C,2,FALSE))</f>
        <v/>
      </c>
      <c r="F32" s="11"/>
      <c r="G32" s="7"/>
      <c r="H32" s="54" t="str">
        <f t="shared" si="1"/>
        <v/>
      </c>
      <c r="I32" s="55" t="str">
        <f t="shared" si="1"/>
        <v/>
      </c>
      <c r="J32" s="55" t="str">
        <f t="shared" si="1"/>
        <v/>
      </c>
      <c r="K32" s="55" t="str">
        <f t="shared" si="1"/>
        <v/>
      </c>
      <c r="L32" s="55" t="str">
        <f t="shared" si="1"/>
        <v/>
      </c>
      <c r="M32" s="55" t="str">
        <f t="shared" si="1"/>
        <v/>
      </c>
      <c r="N32" s="55" t="str">
        <f t="shared" si="1"/>
        <v/>
      </c>
      <c r="O32" s="55" t="str">
        <f t="shared" si="1"/>
        <v/>
      </c>
      <c r="P32" s="55" t="str">
        <f t="shared" si="1"/>
        <v/>
      </c>
      <c r="Q32" s="55" t="str">
        <f t="shared" si="1"/>
        <v/>
      </c>
      <c r="R32" s="55" t="str">
        <f t="shared" si="1"/>
        <v/>
      </c>
      <c r="S32" s="56" t="str">
        <f t="shared" si="1"/>
        <v/>
      </c>
      <c r="T32" s="35"/>
    </row>
    <row r="33" spans="1:20" ht="18.75" customHeight="1" x14ac:dyDescent="0.15">
      <c r="A33" s="6"/>
      <c r="B33" s="12"/>
      <c r="C33" s="6"/>
      <c r="D33" s="35"/>
      <c r="E33" s="50" t="str">
        <f>IF(ISBLANK(D33)=TRUE,"",VLOOKUP(D33,支払人!B:C,2,FALSE))</f>
        <v/>
      </c>
      <c r="F33" s="11"/>
      <c r="G33" s="7"/>
      <c r="H33" s="54" t="str">
        <f t="shared" si="1"/>
        <v/>
      </c>
      <c r="I33" s="55" t="str">
        <f t="shared" si="1"/>
        <v/>
      </c>
      <c r="J33" s="55" t="str">
        <f t="shared" si="1"/>
        <v/>
      </c>
      <c r="K33" s="55" t="str">
        <f t="shared" si="1"/>
        <v/>
      </c>
      <c r="L33" s="55" t="str">
        <f t="shared" si="1"/>
        <v/>
      </c>
      <c r="M33" s="55" t="str">
        <f t="shared" si="1"/>
        <v/>
      </c>
      <c r="N33" s="55" t="str">
        <f t="shared" si="1"/>
        <v/>
      </c>
      <c r="O33" s="55" t="str">
        <f t="shared" si="1"/>
        <v/>
      </c>
      <c r="P33" s="55" t="str">
        <f t="shared" si="1"/>
        <v/>
      </c>
      <c r="Q33" s="55" t="str">
        <f t="shared" si="1"/>
        <v/>
      </c>
      <c r="R33" s="55" t="str">
        <f t="shared" si="1"/>
        <v/>
      </c>
      <c r="S33" s="56" t="str">
        <f t="shared" si="1"/>
        <v/>
      </c>
      <c r="T33" s="35"/>
    </row>
    <row r="34" spans="1:20" ht="18.75" customHeight="1" x14ac:dyDescent="0.15">
      <c r="A34" s="6"/>
      <c r="B34" s="12"/>
      <c r="C34" s="6"/>
      <c r="D34" s="35"/>
      <c r="E34" s="50" t="str">
        <f>IF(ISBLANK(D34)=TRUE,"",VLOOKUP(D34,支払人!B:C,2,FALSE))</f>
        <v/>
      </c>
      <c r="F34" s="11"/>
      <c r="G34" s="7"/>
      <c r="H34" s="57" t="str">
        <f t="shared" si="1"/>
        <v/>
      </c>
      <c r="I34" s="58" t="str">
        <f t="shared" si="1"/>
        <v/>
      </c>
      <c r="J34" s="58" t="str">
        <f t="shared" si="1"/>
        <v/>
      </c>
      <c r="K34" s="58" t="str">
        <f t="shared" si="1"/>
        <v/>
      </c>
      <c r="L34" s="58" t="str">
        <f t="shared" si="1"/>
        <v/>
      </c>
      <c r="M34" s="58" t="str">
        <f t="shared" si="1"/>
        <v/>
      </c>
      <c r="N34" s="58" t="str">
        <f t="shared" si="1"/>
        <v/>
      </c>
      <c r="O34" s="58" t="str">
        <f t="shared" si="1"/>
        <v/>
      </c>
      <c r="P34" s="58" t="str">
        <f t="shared" si="1"/>
        <v/>
      </c>
      <c r="Q34" s="58" t="str">
        <f t="shared" si="1"/>
        <v/>
      </c>
      <c r="R34" s="58" t="str">
        <f t="shared" si="1"/>
        <v/>
      </c>
      <c r="S34" s="59" t="str">
        <f t="shared" si="1"/>
        <v/>
      </c>
      <c r="T34" s="35"/>
    </row>
    <row r="35" spans="1:20" ht="21" customHeight="1" x14ac:dyDescent="0.15">
      <c r="A35" s="27"/>
      <c r="B35" s="28"/>
      <c r="C35" s="28"/>
      <c r="D35" s="28"/>
      <c r="E35" s="28"/>
      <c r="F35" s="28"/>
      <c r="G35" s="28" t="s">
        <v>10</v>
      </c>
      <c r="H35" s="36">
        <f t="shared" ref="H35:S35" si="2">SUM(H5:H34)</f>
        <v>0</v>
      </c>
      <c r="I35" s="37">
        <f t="shared" si="2"/>
        <v>0</v>
      </c>
      <c r="J35" s="37">
        <f t="shared" si="2"/>
        <v>0</v>
      </c>
      <c r="K35" s="37">
        <f t="shared" si="2"/>
        <v>0</v>
      </c>
      <c r="L35" s="37">
        <f t="shared" si="2"/>
        <v>0</v>
      </c>
      <c r="M35" s="37">
        <f t="shared" si="2"/>
        <v>0</v>
      </c>
      <c r="N35" s="37">
        <f t="shared" si="2"/>
        <v>0</v>
      </c>
      <c r="O35" s="37">
        <f t="shared" si="2"/>
        <v>0</v>
      </c>
      <c r="P35" s="37">
        <f t="shared" si="2"/>
        <v>0</v>
      </c>
      <c r="Q35" s="37">
        <f t="shared" si="2"/>
        <v>0</v>
      </c>
      <c r="R35" s="37">
        <f t="shared" si="2"/>
        <v>0</v>
      </c>
      <c r="S35" s="38">
        <f t="shared" si="2"/>
        <v>0</v>
      </c>
      <c r="T35" s="39">
        <f>SUM(H35:S35)</f>
        <v>0</v>
      </c>
    </row>
  </sheetData>
  <autoFilter ref="A3:T4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</autoFilter>
  <mergeCells count="10">
    <mergeCell ref="F3:F4"/>
    <mergeCell ref="G3:G4"/>
    <mergeCell ref="H3:S3"/>
    <mergeCell ref="T3:T4"/>
    <mergeCell ref="A1:B1"/>
    <mergeCell ref="A3:A4"/>
    <mergeCell ref="B3:B4"/>
    <mergeCell ref="C3:C4"/>
    <mergeCell ref="D3:D4"/>
    <mergeCell ref="E3:E4"/>
  </mergeCells>
  <phoneticPr fontId="2"/>
  <dataValidations count="1">
    <dataValidation type="list" allowBlank="1" showInputMessage="1" showErrorMessage="1" sqref="B5:B34">
      <formula1>"売上,加工収入"</formula1>
    </dataValidation>
  </dataValidations>
  <pageMargins left="0.39370078740157483" right="0.39370078740157483" top="0.39370078740157483" bottom="0.74803149606299213" header="0.31496062992125984" footer="0.31496062992125984"/>
  <pageSetup paperSize="9" scale="66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支払人!$B$4:$B$103</xm:f>
          </x14:formula1>
          <xm:sqref>D5:D34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zoomScaleNormal="100" workbookViewId="0">
      <selection sqref="A1:B1"/>
    </sheetView>
  </sheetViews>
  <sheetFormatPr defaultRowHeight="13.5" x14ac:dyDescent="0.15"/>
  <cols>
    <col min="1" max="1" width="4.75" customWidth="1"/>
    <col min="4" max="4" width="21.75" customWidth="1"/>
    <col min="5" max="5" width="17.375" customWidth="1"/>
    <col min="6" max="6" width="9.625" customWidth="1"/>
    <col min="8" max="19" width="9.625" customWidth="1"/>
    <col min="20" max="20" width="16.5" customWidth="1"/>
  </cols>
  <sheetData>
    <row r="1" spans="1:20" ht="17.25" x14ac:dyDescent="0.15">
      <c r="A1" s="131">
        <f>年間!G5</f>
        <v>43313</v>
      </c>
      <c r="B1" s="131"/>
      <c r="C1" s="19" t="s">
        <v>9</v>
      </c>
      <c r="I1" s="20"/>
    </row>
    <row r="3" spans="1:20" ht="15" customHeight="1" x14ac:dyDescent="0.15">
      <c r="A3" s="122" t="s">
        <v>4</v>
      </c>
      <c r="B3" s="122" t="s">
        <v>5</v>
      </c>
      <c r="C3" s="122" t="s">
        <v>1</v>
      </c>
      <c r="D3" s="122" t="s">
        <v>0</v>
      </c>
      <c r="E3" s="122" t="s">
        <v>2</v>
      </c>
      <c r="F3" s="122" t="s">
        <v>7</v>
      </c>
      <c r="G3" s="124" t="s">
        <v>6</v>
      </c>
      <c r="H3" s="126" t="s">
        <v>11</v>
      </c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/>
      <c r="T3" s="129" t="s">
        <v>8</v>
      </c>
    </row>
    <row r="4" spans="1:20" ht="15" customHeight="1" x14ac:dyDescent="0.15">
      <c r="A4" s="123"/>
      <c r="B4" s="123"/>
      <c r="C4" s="123"/>
      <c r="D4" s="123"/>
      <c r="E4" s="123"/>
      <c r="F4" s="123"/>
      <c r="G4" s="125"/>
      <c r="H4" s="88">
        <f>年間!F1</f>
        <v>43220</v>
      </c>
      <c r="I4" s="89">
        <f>DATE(YEAR($H$4),MONTH($H$4)+1,1)</f>
        <v>43221</v>
      </c>
      <c r="J4" s="89">
        <f>DATE(YEAR($H$4),MONTH($H$4)+2,1)</f>
        <v>43252</v>
      </c>
      <c r="K4" s="89">
        <f>DATE(YEAR($H$4),MONTH($H$4)+3,1)</f>
        <v>43282</v>
      </c>
      <c r="L4" s="89">
        <f>DATE(YEAR($H$4),MONTH($H$4)+4,1)</f>
        <v>43313</v>
      </c>
      <c r="M4" s="89">
        <f>DATE(YEAR($H$4),MONTH($H$4)+5,1)</f>
        <v>43344</v>
      </c>
      <c r="N4" s="89">
        <f>DATE(YEAR($H$4),MONTH($H$4)+6,1)</f>
        <v>43374</v>
      </c>
      <c r="O4" s="89">
        <f>DATE(YEAR($H$4),MONTH($H$4)+7,1)</f>
        <v>43405</v>
      </c>
      <c r="P4" s="89">
        <f>DATE(YEAR($H$4),MONTH($H$4)+8,1)</f>
        <v>43435</v>
      </c>
      <c r="Q4" s="89">
        <f>DATE(YEAR($H$4),MONTH($H$4)+9,1)</f>
        <v>43466</v>
      </c>
      <c r="R4" s="89">
        <f>DATE(YEAR($H$4),MONTH($H$4)+10,1)</f>
        <v>43497</v>
      </c>
      <c r="S4" s="89">
        <f>DATE(YEAR($H$4),MONTH($H$4)+11,1)</f>
        <v>43525</v>
      </c>
      <c r="T4" s="130"/>
    </row>
    <row r="5" spans="1:20" ht="18.75" customHeight="1" x14ac:dyDescent="0.15">
      <c r="A5" s="5"/>
      <c r="B5" s="12"/>
      <c r="C5" s="8"/>
      <c r="D5" s="34"/>
      <c r="E5" s="49" t="str">
        <f>IF(ISBLANK(D5)=TRUE,"",VLOOKUP(D5,支払人!B:C,2,FALSE))</f>
        <v/>
      </c>
      <c r="F5" s="10"/>
      <c r="G5" s="9"/>
      <c r="H5" s="51" t="str">
        <f>IF(ISBLANK($G5)=FALSE,IF(MONTH($G5)=MONTH(H$4),$F5,""),"")</f>
        <v/>
      </c>
      <c r="I5" s="52" t="str">
        <f t="shared" ref="I5:S20" si="0">IF(ISBLANK($G5)=FALSE,IF(MONTH($G5)=MONTH(I$4),$F5,""),"")</f>
        <v/>
      </c>
      <c r="J5" s="52" t="str">
        <f t="shared" si="0"/>
        <v/>
      </c>
      <c r="K5" s="52" t="str">
        <f t="shared" si="0"/>
        <v/>
      </c>
      <c r="L5" s="52" t="str">
        <f t="shared" si="0"/>
        <v/>
      </c>
      <c r="M5" s="52" t="str">
        <f t="shared" si="0"/>
        <v/>
      </c>
      <c r="N5" s="52" t="str">
        <f t="shared" si="0"/>
        <v/>
      </c>
      <c r="O5" s="52" t="str">
        <f t="shared" si="0"/>
        <v/>
      </c>
      <c r="P5" s="52" t="str">
        <f t="shared" si="0"/>
        <v/>
      </c>
      <c r="Q5" s="52" t="str">
        <f t="shared" si="0"/>
        <v/>
      </c>
      <c r="R5" s="52" t="str">
        <f t="shared" si="0"/>
        <v/>
      </c>
      <c r="S5" s="53" t="str">
        <f t="shared" si="0"/>
        <v/>
      </c>
      <c r="T5" s="34"/>
    </row>
    <row r="6" spans="1:20" ht="18.75" customHeight="1" x14ac:dyDescent="0.15">
      <c r="A6" s="6"/>
      <c r="B6" s="12"/>
      <c r="C6" s="29"/>
      <c r="D6" s="35"/>
      <c r="E6" s="50" t="str">
        <f>IF(ISBLANK(D6)=TRUE,"",VLOOKUP(D6,支払人!B:C,2,FALSE))</f>
        <v/>
      </c>
      <c r="F6" s="11"/>
      <c r="G6" s="30"/>
      <c r="H6" s="54" t="str">
        <f t="shared" ref="H6:S34" si="1">IF(ISBLANK($G6)=FALSE,IF(MONTH($G6)=MONTH(H$4),$F6,""),"")</f>
        <v/>
      </c>
      <c r="I6" s="55" t="str">
        <f t="shared" si="0"/>
        <v/>
      </c>
      <c r="J6" s="55" t="str">
        <f t="shared" si="0"/>
        <v/>
      </c>
      <c r="K6" s="55" t="str">
        <f t="shared" si="0"/>
        <v/>
      </c>
      <c r="L6" s="55" t="str">
        <f t="shared" si="0"/>
        <v/>
      </c>
      <c r="M6" s="55" t="str">
        <f t="shared" si="0"/>
        <v/>
      </c>
      <c r="N6" s="55" t="str">
        <f t="shared" si="0"/>
        <v/>
      </c>
      <c r="O6" s="55" t="str">
        <f t="shared" si="0"/>
        <v/>
      </c>
      <c r="P6" s="55" t="str">
        <f t="shared" si="0"/>
        <v/>
      </c>
      <c r="Q6" s="55" t="str">
        <f t="shared" si="0"/>
        <v/>
      </c>
      <c r="R6" s="55" t="str">
        <f t="shared" si="0"/>
        <v/>
      </c>
      <c r="S6" s="56" t="str">
        <f t="shared" si="0"/>
        <v/>
      </c>
      <c r="T6" s="35"/>
    </row>
    <row r="7" spans="1:20" ht="18.75" customHeight="1" x14ac:dyDescent="0.15">
      <c r="A7" s="6"/>
      <c r="B7" s="12"/>
      <c r="C7" s="29"/>
      <c r="D7" s="35"/>
      <c r="E7" s="50" t="str">
        <f>IF(ISBLANK(D7)=TRUE,"",VLOOKUP(D7,支払人!B:C,2,FALSE))</f>
        <v/>
      </c>
      <c r="F7" s="11"/>
      <c r="G7" s="30"/>
      <c r="H7" s="54" t="str">
        <f t="shared" si="1"/>
        <v/>
      </c>
      <c r="I7" s="55" t="str">
        <f t="shared" si="0"/>
        <v/>
      </c>
      <c r="J7" s="55" t="str">
        <f t="shared" si="0"/>
        <v/>
      </c>
      <c r="K7" s="55" t="str">
        <f t="shared" si="0"/>
        <v/>
      </c>
      <c r="L7" s="55" t="str">
        <f t="shared" si="0"/>
        <v/>
      </c>
      <c r="M7" s="55" t="str">
        <f t="shared" si="0"/>
        <v/>
      </c>
      <c r="N7" s="55" t="str">
        <f t="shared" si="0"/>
        <v/>
      </c>
      <c r="O7" s="55" t="str">
        <f t="shared" si="0"/>
        <v/>
      </c>
      <c r="P7" s="55" t="str">
        <f t="shared" si="0"/>
        <v/>
      </c>
      <c r="Q7" s="55" t="str">
        <f t="shared" si="0"/>
        <v/>
      </c>
      <c r="R7" s="55" t="str">
        <f t="shared" si="0"/>
        <v/>
      </c>
      <c r="S7" s="56" t="str">
        <f t="shared" si="0"/>
        <v/>
      </c>
      <c r="T7" s="35"/>
    </row>
    <row r="8" spans="1:20" ht="18.75" customHeight="1" x14ac:dyDescent="0.15">
      <c r="A8" s="6"/>
      <c r="B8" s="12"/>
      <c r="C8" s="29"/>
      <c r="D8" s="35"/>
      <c r="E8" s="50" t="str">
        <f>IF(ISBLANK(D8)=TRUE,"",VLOOKUP(D8,支払人!B:C,2,FALSE))</f>
        <v/>
      </c>
      <c r="F8" s="11"/>
      <c r="G8" s="30"/>
      <c r="H8" s="54" t="str">
        <f t="shared" si="1"/>
        <v/>
      </c>
      <c r="I8" s="55" t="str">
        <f t="shared" si="0"/>
        <v/>
      </c>
      <c r="J8" s="55" t="str">
        <f t="shared" si="0"/>
        <v/>
      </c>
      <c r="K8" s="55" t="str">
        <f t="shared" si="0"/>
        <v/>
      </c>
      <c r="L8" s="55" t="str">
        <f t="shared" si="0"/>
        <v/>
      </c>
      <c r="M8" s="55" t="str">
        <f t="shared" si="0"/>
        <v/>
      </c>
      <c r="N8" s="55" t="str">
        <f t="shared" si="0"/>
        <v/>
      </c>
      <c r="O8" s="55" t="str">
        <f t="shared" si="0"/>
        <v/>
      </c>
      <c r="P8" s="55" t="str">
        <f t="shared" si="0"/>
        <v/>
      </c>
      <c r="Q8" s="55" t="str">
        <f t="shared" si="0"/>
        <v/>
      </c>
      <c r="R8" s="55" t="str">
        <f t="shared" si="0"/>
        <v/>
      </c>
      <c r="S8" s="56" t="str">
        <f t="shared" si="0"/>
        <v/>
      </c>
      <c r="T8" s="35"/>
    </row>
    <row r="9" spans="1:20" ht="18.75" customHeight="1" x14ac:dyDescent="0.15">
      <c r="A9" s="6"/>
      <c r="B9" s="12"/>
      <c r="C9" s="29"/>
      <c r="D9" s="35"/>
      <c r="E9" s="50" t="str">
        <f>IF(ISBLANK(D9)=TRUE,"",VLOOKUP(D9,支払人!B:C,2,FALSE))</f>
        <v/>
      </c>
      <c r="F9" s="11"/>
      <c r="G9" s="30"/>
      <c r="H9" s="54" t="str">
        <f t="shared" si="1"/>
        <v/>
      </c>
      <c r="I9" s="55" t="str">
        <f t="shared" si="0"/>
        <v/>
      </c>
      <c r="J9" s="55" t="str">
        <f t="shared" si="0"/>
        <v/>
      </c>
      <c r="K9" s="55" t="str">
        <f t="shared" si="0"/>
        <v/>
      </c>
      <c r="L9" s="55" t="str">
        <f t="shared" si="0"/>
        <v/>
      </c>
      <c r="M9" s="55" t="str">
        <f t="shared" si="0"/>
        <v/>
      </c>
      <c r="N9" s="55" t="str">
        <f t="shared" si="0"/>
        <v/>
      </c>
      <c r="O9" s="55" t="str">
        <f t="shared" si="0"/>
        <v/>
      </c>
      <c r="P9" s="55" t="str">
        <f t="shared" si="0"/>
        <v/>
      </c>
      <c r="Q9" s="55" t="str">
        <f t="shared" si="0"/>
        <v/>
      </c>
      <c r="R9" s="55" t="str">
        <f t="shared" si="0"/>
        <v/>
      </c>
      <c r="S9" s="56" t="str">
        <f t="shared" si="0"/>
        <v/>
      </c>
      <c r="T9" s="35"/>
    </row>
    <row r="10" spans="1:20" ht="18.75" customHeight="1" x14ac:dyDescent="0.15">
      <c r="A10" s="6"/>
      <c r="B10" s="12"/>
      <c r="C10" s="29"/>
      <c r="D10" s="35"/>
      <c r="E10" s="50" t="str">
        <f>IF(ISBLANK(D10)=TRUE,"",VLOOKUP(D10,支払人!B:C,2,FALSE))</f>
        <v/>
      </c>
      <c r="F10" s="11"/>
      <c r="G10" s="30"/>
      <c r="H10" s="54" t="str">
        <f t="shared" si="1"/>
        <v/>
      </c>
      <c r="I10" s="55" t="str">
        <f t="shared" si="0"/>
        <v/>
      </c>
      <c r="J10" s="55" t="str">
        <f t="shared" si="0"/>
        <v/>
      </c>
      <c r="K10" s="55" t="str">
        <f t="shared" si="0"/>
        <v/>
      </c>
      <c r="L10" s="55" t="str">
        <f t="shared" si="0"/>
        <v/>
      </c>
      <c r="M10" s="55" t="str">
        <f t="shared" si="0"/>
        <v/>
      </c>
      <c r="N10" s="55" t="str">
        <f t="shared" si="0"/>
        <v/>
      </c>
      <c r="O10" s="55" t="str">
        <f t="shared" si="0"/>
        <v/>
      </c>
      <c r="P10" s="55" t="str">
        <f t="shared" si="0"/>
        <v/>
      </c>
      <c r="Q10" s="55" t="str">
        <f t="shared" si="0"/>
        <v/>
      </c>
      <c r="R10" s="55" t="str">
        <f t="shared" si="0"/>
        <v/>
      </c>
      <c r="S10" s="56" t="str">
        <f t="shared" si="0"/>
        <v/>
      </c>
      <c r="T10" s="35"/>
    </row>
    <row r="11" spans="1:20" ht="18.75" customHeight="1" x14ac:dyDescent="0.15">
      <c r="A11" s="6"/>
      <c r="B11" s="12"/>
      <c r="C11" s="29"/>
      <c r="D11" s="35"/>
      <c r="E11" s="50" t="str">
        <f>IF(ISBLANK(D11)=TRUE,"",VLOOKUP(D11,支払人!B:C,2,FALSE))</f>
        <v/>
      </c>
      <c r="F11" s="11"/>
      <c r="G11" s="30"/>
      <c r="H11" s="54" t="str">
        <f t="shared" si="1"/>
        <v/>
      </c>
      <c r="I11" s="55" t="str">
        <f t="shared" si="0"/>
        <v/>
      </c>
      <c r="J11" s="55" t="str">
        <f t="shared" si="0"/>
        <v/>
      </c>
      <c r="K11" s="55" t="str">
        <f t="shared" si="0"/>
        <v/>
      </c>
      <c r="L11" s="55" t="str">
        <f t="shared" si="0"/>
        <v/>
      </c>
      <c r="M11" s="55" t="str">
        <f t="shared" si="0"/>
        <v/>
      </c>
      <c r="N11" s="55" t="str">
        <f t="shared" si="0"/>
        <v/>
      </c>
      <c r="O11" s="55" t="str">
        <f t="shared" si="0"/>
        <v/>
      </c>
      <c r="P11" s="55" t="str">
        <f t="shared" si="0"/>
        <v/>
      </c>
      <c r="Q11" s="55" t="str">
        <f t="shared" si="0"/>
        <v/>
      </c>
      <c r="R11" s="55" t="str">
        <f t="shared" si="0"/>
        <v/>
      </c>
      <c r="S11" s="56" t="str">
        <f t="shared" si="0"/>
        <v/>
      </c>
      <c r="T11" s="35"/>
    </row>
    <row r="12" spans="1:20" ht="18.75" customHeight="1" x14ac:dyDescent="0.15">
      <c r="A12" s="6"/>
      <c r="B12" s="12"/>
      <c r="C12" s="29"/>
      <c r="D12" s="35"/>
      <c r="E12" s="50" t="str">
        <f>IF(ISBLANK(D12)=TRUE,"",VLOOKUP(D12,支払人!B:C,2,FALSE))</f>
        <v/>
      </c>
      <c r="F12" s="11"/>
      <c r="G12" s="30"/>
      <c r="H12" s="54" t="str">
        <f t="shared" si="1"/>
        <v/>
      </c>
      <c r="I12" s="55" t="str">
        <f t="shared" si="0"/>
        <v/>
      </c>
      <c r="J12" s="55" t="str">
        <f t="shared" si="0"/>
        <v/>
      </c>
      <c r="K12" s="55" t="str">
        <f t="shared" si="0"/>
        <v/>
      </c>
      <c r="L12" s="55" t="str">
        <f t="shared" si="0"/>
        <v/>
      </c>
      <c r="M12" s="55" t="str">
        <f t="shared" si="0"/>
        <v/>
      </c>
      <c r="N12" s="55" t="str">
        <f t="shared" si="0"/>
        <v/>
      </c>
      <c r="O12" s="55" t="str">
        <f t="shared" si="0"/>
        <v/>
      </c>
      <c r="P12" s="55" t="str">
        <f t="shared" si="0"/>
        <v/>
      </c>
      <c r="Q12" s="55" t="str">
        <f t="shared" si="0"/>
        <v/>
      </c>
      <c r="R12" s="55" t="str">
        <f t="shared" si="0"/>
        <v/>
      </c>
      <c r="S12" s="56" t="str">
        <f t="shared" si="0"/>
        <v/>
      </c>
      <c r="T12" s="35"/>
    </row>
    <row r="13" spans="1:20" ht="18.75" customHeight="1" x14ac:dyDescent="0.15">
      <c r="A13" s="6"/>
      <c r="B13" s="12"/>
      <c r="C13" s="29"/>
      <c r="D13" s="35"/>
      <c r="E13" s="50" t="str">
        <f>IF(ISBLANK(D13)=TRUE,"",VLOOKUP(D13,支払人!B:C,2,FALSE))</f>
        <v/>
      </c>
      <c r="F13" s="11"/>
      <c r="G13" s="30"/>
      <c r="H13" s="54" t="str">
        <f t="shared" si="1"/>
        <v/>
      </c>
      <c r="I13" s="55" t="str">
        <f t="shared" si="0"/>
        <v/>
      </c>
      <c r="J13" s="55" t="str">
        <f t="shared" si="0"/>
        <v/>
      </c>
      <c r="K13" s="55" t="str">
        <f t="shared" si="0"/>
        <v/>
      </c>
      <c r="L13" s="55" t="str">
        <f t="shared" si="0"/>
        <v/>
      </c>
      <c r="M13" s="55" t="str">
        <f t="shared" si="0"/>
        <v/>
      </c>
      <c r="N13" s="55" t="str">
        <f t="shared" si="0"/>
        <v/>
      </c>
      <c r="O13" s="55" t="str">
        <f t="shared" si="0"/>
        <v/>
      </c>
      <c r="P13" s="55" t="str">
        <f t="shared" si="0"/>
        <v/>
      </c>
      <c r="Q13" s="55" t="str">
        <f t="shared" si="0"/>
        <v/>
      </c>
      <c r="R13" s="55" t="str">
        <f t="shared" si="0"/>
        <v/>
      </c>
      <c r="S13" s="56" t="str">
        <f t="shared" si="0"/>
        <v/>
      </c>
      <c r="T13" s="35"/>
    </row>
    <row r="14" spans="1:20" ht="18.75" customHeight="1" x14ac:dyDescent="0.15">
      <c r="A14" s="6"/>
      <c r="B14" s="12"/>
      <c r="C14" s="29"/>
      <c r="D14" s="35"/>
      <c r="E14" s="50" t="str">
        <f>IF(ISBLANK(D14)=TRUE,"",VLOOKUP(D14,支払人!B:C,2,FALSE))</f>
        <v/>
      </c>
      <c r="F14" s="11"/>
      <c r="G14" s="30"/>
      <c r="H14" s="54" t="str">
        <f t="shared" si="1"/>
        <v/>
      </c>
      <c r="I14" s="55" t="str">
        <f t="shared" si="0"/>
        <v/>
      </c>
      <c r="J14" s="55" t="str">
        <f t="shared" si="0"/>
        <v/>
      </c>
      <c r="K14" s="55" t="str">
        <f t="shared" si="0"/>
        <v/>
      </c>
      <c r="L14" s="55" t="str">
        <f t="shared" si="0"/>
        <v/>
      </c>
      <c r="M14" s="55" t="str">
        <f t="shared" si="0"/>
        <v/>
      </c>
      <c r="N14" s="55" t="str">
        <f t="shared" si="0"/>
        <v/>
      </c>
      <c r="O14" s="55" t="str">
        <f t="shared" si="0"/>
        <v/>
      </c>
      <c r="P14" s="55" t="str">
        <f t="shared" si="0"/>
        <v/>
      </c>
      <c r="Q14" s="55" t="str">
        <f t="shared" si="0"/>
        <v/>
      </c>
      <c r="R14" s="55" t="str">
        <f t="shared" si="0"/>
        <v/>
      </c>
      <c r="S14" s="56" t="str">
        <f t="shared" si="0"/>
        <v/>
      </c>
      <c r="T14" s="35"/>
    </row>
    <row r="15" spans="1:20" ht="18.75" customHeight="1" x14ac:dyDescent="0.15">
      <c r="A15" s="6"/>
      <c r="B15" s="12"/>
      <c r="C15" s="29"/>
      <c r="D15" s="35"/>
      <c r="E15" s="50" t="str">
        <f>IF(ISBLANK(D15)=TRUE,"",VLOOKUP(D15,支払人!B:C,2,FALSE))</f>
        <v/>
      </c>
      <c r="F15" s="11"/>
      <c r="G15" s="30"/>
      <c r="H15" s="54" t="str">
        <f t="shared" si="1"/>
        <v/>
      </c>
      <c r="I15" s="55" t="str">
        <f t="shared" si="0"/>
        <v/>
      </c>
      <c r="J15" s="55" t="str">
        <f t="shared" si="0"/>
        <v/>
      </c>
      <c r="K15" s="55" t="str">
        <f t="shared" si="0"/>
        <v/>
      </c>
      <c r="L15" s="55" t="str">
        <f t="shared" si="0"/>
        <v/>
      </c>
      <c r="M15" s="55" t="str">
        <f t="shared" si="0"/>
        <v/>
      </c>
      <c r="N15" s="55" t="str">
        <f t="shared" si="0"/>
        <v/>
      </c>
      <c r="O15" s="55" t="str">
        <f t="shared" si="0"/>
        <v/>
      </c>
      <c r="P15" s="55" t="str">
        <f t="shared" si="0"/>
        <v/>
      </c>
      <c r="Q15" s="55" t="str">
        <f t="shared" si="0"/>
        <v/>
      </c>
      <c r="R15" s="55" t="str">
        <f t="shared" si="0"/>
        <v/>
      </c>
      <c r="S15" s="56" t="str">
        <f t="shared" si="0"/>
        <v/>
      </c>
      <c r="T15" s="35"/>
    </row>
    <row r="16" spans="1:20" ht="18.75" customHeight="1" x14ac:dyDescent="0.15">
      <c r="A16" s="6"/>
      <c r="B16" s="12"/>
      <c r="C16" s="29"/>
      <c r="D16" s="35"/>
      <c r="E16" s="50" t="str">
        <f>IF(ISBLANK(D16)=TRUE,"",VLOOKUP(D16,支払人!B:C,2,FALSE))</f>
        <v/>
      </c>
      <c r="F16" s="11"/>
      <c r="G16" s="30"/>
      <c r="H16" s="54" t="str">
        <f t="shared" si="1"/>
        <v/>
      </c>
      <c r="I16" s="55" t="str">
        <f t="shared" si="0"/>
        <v/>
      </c>
      <c r="J16" s="55" t="str">
        <f t="shared" si="0"/>
        <v/>
      </c>
      <c r="K16" s="55" t="str">
        <f t="shared" si="0"/>
        <v/>
      </c>
      <c r="L16" s="55" t="str">
        <f t="shared" si="0"/>
        <v/>
      </c>
      <c r="M16" s="55" t="str">
        <f t="shared" si="0"/>
        <v/>
      </c>
      <c r="N16" s="55" t="str">
        <f t="shared" si="0"/>
        <v/>
      </c>
      <c r="O16" s="55" t="str">
        <f t="shared" si="0"/>
        <v/>
      </c>
      <c r="P16" s="55" t="str">
        <f t="shared" si="0"/>
        <v/>
      </c>
      <c r="Q16" s="55" t="str">
        <f t="shared" si="0"/>
        <v/>
      </c>
      <c r="R16" s="55" t="str">
        <f t="shared" si="0"/>
        <v/>
      </c>
      <c r="S16" s="56" t="str">
        <f t="shared" si="0"/>
        <v/>
      </c>
      <c r="T16" s="35"/>
    </row>
    <row r="17" spans="1:20" ht="18.75" customHeight="1" x14ac:dyDescent="0.15">
      <c r="A17" s="6"/>
      <c r="B17" s="12"/>
      <c r="C17" s="29"/>
      <c r="D17" s="35"/>
      <c r="E17" s="50" t="str">
        <f>IF(ISBLANK(D17)=TRUE,"",VLOOKUP(D17,支払人!B:C,2,FALSE))</f>
        <v/>
      </c>
      <c r="F17" s="11"/>
      <c r="G17" s="30"/>
      <c r="H17" s="54" t="str">
        <f t="shared" si="1"/>
        <v/>
      </c>
      <c r="I17" s="55" t="str">
        <f t="shared" si="0"/>
        <v/>
      </c>
      <c r="J17" s="55" t="str">
        <f t="shared" si="0"/>
        <v/>
      </c>
      <c r="K17" s="55" t="str">
        <f t="shared" si="0"/>
        <v/>
      </c>
      <c r="L17" s="55" t="str">
        <f t="shared" si="0"/>
        <v/>
      </c>
      <c r="M17" s="55" t="str">
        <f t="shared" si="0"/>
        <v/>
      </c>
      <c r="N17" s="55" t="str">
        <f t="shared" si="0"/>
        <v/>
      </c>
      <c r="O17" s="55" t="str">
        <f t="shared" si="0"/>
        <v/>
      </c>
      <c r="P17" s="55" t="str">
        <f t="shared" si="0"/>
        <v/>
      </c>
      <c r="Q17" s="55" t="str">
        <f t="shared" si="0"/>
        <v/>
      </c>
      <c r="R17" s="55" t="str">
        <f t="shared" si="0"/>
        <v/>
      </c>
      <c r="S17" s="56" t="str">
        <f t="shared" si="0"/>
        <v/>
      </c>
      <c r="T17" s="35"/>
    </row>
    <row r="18" spans="1:20" ht="18.75" customHeight="1" x14ac:dyDescent="0.15">
      <c r="A18" s="6"/>
      <c r="B18" s="12"/>
      <c r="C18" s="29"/>
      <c r="D18" s="35"/>
      <c r="E18" s="50" t="str">
        <f>IF(ISBLANK(D18)=TRUE,"",VLOOKUP(D18,支払人!B:C,2,FALSE))</f>
        <v/>
      </c>
      <c r="F18" s="11"/>
      <c r="G18" s="30"/>
      <c r="H18" s="54" t="str">
        <f t="shared" si="1"/>
        <v/>
      </c>
      <c r="I18" s="55" t="str">
        <f t="shared" si="0"/>
        <v/>
      </c>
      <c r="J18" s="55" t="str">
        <f t="shared" si="0"/>
        <v/>
      </c>
      <c r="K18" s="55" t="str">
        <f t="shared" si="0"/>
        <v/>
      </c>
      <c r="L18" s="55" t="str">
        <f t="shared" si="0"/>
        <v/>
      </c>
      <c r="M18" s="55" t="str">
        <f t="shared" si="0"/>
        <v/>
      </c>
      <c r="N18" s="55" t="str">
        <f t="shared" si="0"/>
        <v/>
      </c>
      <c r="O18" s="55" t="str">
        <f t="shared" si="0"/>
        <v/>
      </c>
      <c r="P18" s="55" t="str">
        <f t="shared" si="0"/>
        <v/>
      </c>
      <c r="Q18" s="55" t="str">
        <f t="shared" si="0"/>
        <v/>
      </c>
      <c r="R18" s="55" t="str">
        <f t="shared" si="0"/>
        <v/>
      </c>
      <c r="S18" s="56" t="str">
        <f t="shared" si="0"/>
        <v/>
      </c>
      <c r="T18" s="35"/>
    </row>
    <row r="19" spans="1:20" ht="18.75" customHeight="1" x14ac:dyDescent="0.15">
      <c r="A19" s="6"/>
      <c r="B19" s="12"/>
      <c r="C19" s="29"/>
      <c r="D19" s="35"/>
      <c r="E19" s="50" t="str">
        <f>IF(ISBLANK(D19)=TRUE,"",VLOOKUP(D19,支払人!B:C,2,FALSE))</f>
        <v/>
      </c>
      <c r="F19" s="11"/>
      <c r="G19" s="30"/>
      <c r="H19" s="54" t="str">
        <f t="shared" si="1"/>
        <v/>
      </c>
      <c r="I19" s="55" t="str">
        <f t="shared" si="0"/>
        <v/>
      </c>
      <c r="J19" s="55" t="str">
        <f t="shared" si="0"/>
        <v/>
      </c>
      <c r="K19" s="55" t="str">
        <f t="shared" si="0"/>
        <v/>
      </c>
      <c r="L19" s="55" t="str">
        <f t="shared" si="0"/>
        <v/>
      </c>
      <c r="M19" s="55" t="str">
        <f t="shared" si="0"/>
        <v/>
      </c>
      <c r="N19" s="55" t="str">
        <f t="shared" si="0"/>
        <v/>
      </c>
      <c r="O19" s="55" t="str">
        <f t="shared" si="0"/>
        <v/>
      </c>
      <c r="P19" s="55" t="str">
        <f t="shared" si="0"/>
        <v/>
      </c>
      <c r="Q19" s="55" t="str">
        <f t="shared" si="0"/>
        <v/>
      </c>
      <c r="R19" s="55" t="str">
        <f t="shared" si="0"/>
        <v/>
      </c>
      <c r="S19" s="56" t="str">
        <f t="shared" si="0"/>
        <v/>
      </c>
      <c r="T19" s="35"/>
    </row>
    <row r="20" spans="1:20" ht="18.75" customHeight="1" x14ac:dyDescent="0.15">
      <c r="A20" s="6"/>
      <c r="B20" s="12"/>
      <c r="C20" s="29"/>
      <c r="D20" s="35"/>
      <c r="E20" s="50" t="str">
        <f>IF(ISBLANK(D20)=TRUE,"",VLOOKUP(D20,支払人!B:C,2,FALSE))</f>
        <v/>
      </c>
      <c r="F20" s="11"/>
      <c r="G20" s="30"/>
      <c r="H20" s="54" t="str">
        <f t="shared" si="1"/>
        <v/>
      </c>
      <c r="I20" s="55" t="str">
        <f t="shared" si="0"/>
        <v/>
      </c>
      <c r="J20" s="55" t="str">
        <f t="shared" si="0"/>
        <v/>
      </c>
      <c r="K20" s="55" t="str">
        <f t="shared" si="0"/>
        <v/>
      </c>
      <c r="L20" s="55" t="str">
        <f t="shared" si="0"/>
        <v/>
      </c>
      <c r="M20" s="55" t="str">
        <f t="shared" si="0"/>
        <v/>
      </c>
      <c r="N20" s="55" t="str">
        <f t="shared" si="0"/>
        <v/>
      </c>
      <c r="O20" s="55" t="str">
        <f t="shared" si="0"/>
        <v/>
      </c>
      <c r="P20" s="55" t="str">
        <f t="shared" si="0"/>
        <v/>
      </c>
      <c r="Q20" s="55" t="str">
        <f t="shared" si="0"/>
        <v/>
      </c>
      <c r="R20" s="55" t="str">
        <f t="shared" si="0"/>
        <v/>
      </c>
      <c r="S20" s="56" t="str">
        <f t="shared" si="0"/>
        <v/>
      </c>
      <c r="T20" s="35"/>
    </row>
    <row r="21" spans="1:20" ht="18.75" customHeight="1" x14ac:dyDescent="0.15">
      <c r="A21" s="6"/>
      <c r="B21" s="12"/>
      <c r="C21" s="6"/>
      <c r="D21" s="35"/>
      <c r="E21" s="50" t="str">
        <f>IF(ISBLANK(D21)=TRUE,"",VLOOKUP(D21,支払人!B:C,2,FALSE))</f>
        <v/>
      </c>
      <c r="F21" s="11"/>
      <c r="G21" s="7"/>
      <c r="H21" s="54" t="str">
        <f t="shared" si="1"/>
        <v/>
      </c>
      <c r="I21" s="55" t="str">
        <f t="shared" si="1"/>
        <v/>
      </c>
      <c r="J21" s="55" t="str">
        <f t="shared" si="1"/>
        <v/>
      </c>
      <c r="K21" s="55" t="str">
        <f t="shared" si="1"/>
        <v/>
      </c>
      <c r="L21" s="55" t="str">
        <f t="shared" si="1"/>
        <v/>
      </c>
      <c r="M21" s="55" t="str">
        <f t="shared" si="1"/>
        <v/>
      </c>
      <c r="N21" s="55" t="str">
        <f t="shared" si="1"/>
        <v/>
      </c>
      <c r="O21" s="55" t="str">
        <f t="shared" si="1"/>
        <v/>
      </c>
      <c r="P21" s="55" t="str">
        <f t="shared" si="1"/>
        <v/>
      </c>
      <c r="Q21" s="55" t="str">
        <f t="shared" si="1"/>
        <v/>
      </c>
      <c r="R21" s="55" t="str">
        <f t="shared" si="1"/>
        <v/>
      </c>
      <c r="S21" s="56" t="str">
        <f t="shared" si="1"/>
        <v/>
      </c>
      <c r="T21" s="35"/>
    </row>
    <row r="22" spans="1:20" ht="18.75" customHeight="1" x14ac:dyDescent="0.15">
      <c r="A22" s="6"/>
      <c r="B22" s="12"/>
      <c r="C22" s="6"/>
      <c r="D22" s="35"/>
      <c r="E22" s="50" t="str">
        <f>IF(ISBLANK(D22)=TRUE,"",VLOOKUP(D22,支払人!B:C,2,FALSE))</f>
        <v/>
      </c>
      <c r="F22" s="11"/>
      <c r="G22" s="7"/>
      <c r="H22" s="54" t="str">
        <f t="shared" si="1"/>
        <v/>
      </c>
      <c r="I22" s="55" t="str">
        <f t="shared" si="1"/>
        <v/>
      </c>
      <c r="J22" s="55" t="str">
        <f t="shared" si="1"/>
        <v/>
      </c>
      <c r="K22" s="55" t="str">
        <f t="shared" si="1"/>
        <v/>
      </c>
      <c r="L22" s="55" t="str">
        <f t="shared" si="1"/>
        <v/>
      </c>
      <c r="M22" s="55" t="str">
        <f t="shared" si="1"/>
        <v/>
      </c>
      <c r="N22" s="55" t="str">
        <f t="shared" si="1"/>
        <v/>
      </c>
      <c r="O22" s="55" t="str">
        <f t="shared" si="1"/>
        <v/>
      </c>
      <c r="P22" s="55" t="str">
        <f t="shared" si="1"/>
        <v/>
      </c>
      <c r="Q22" s="55" t="str">
        <f t="shared" si="1"/>
        <v/>
      </c>
      <c r="R22" s="55" t="str">
        <f t="shared" si="1"/>
        <v/>
      </c>
      <c r="S22" s="56" t="str">
        <f t="shared" si="1"/>
        <v/>
      </c>
      <c r="T22" s="35"/>
    </row>
    <row r="23" spans="1:20" ht="18.75" customHeight="1" x14ac:dyDescent="0.15">
      <c r="A23" s="6"/>
      <c r="B23" s="12"/>
      <c r="C23" s="6"/>
      <c r="D23" s="35"/>
      <c r="E23" s="50" t="str">
        <f>IF(ISBLANK(D23)=TRUE,"",VLOOKUP(D23,支払人!B:C,2,FALSE))</f>
        <v/>
      </c>
      <c r="F23" s="11"/>
      <c r="G23" s="7"/>
      <c r="H23" s="54" t="str">
        <f t="shared" si="1"/>
        <v/>
      </c>
      <c r="I23" s="55" t="str">
        <f t="shared" si="1"/>
        <v/>
      </c>
      <c r="J23" s="55" t="str">
        <f t="shared" si="1"/>
        <v/>
      </c>
      <c r="K23" s="55" t="str">
        <f t="shared" si="1"/>
        <v/>
      </c>
      <c r="L23" s="55" t="str">
        <f t="shared" si="1"/>
        <v/>
      </c>
      <c r="M23" s="55" t="str">
        <f t="shared" si="1"/>
        <v/>
      </c>
      <c r="N23" s="55" t="str">
        <f t="shared" si="1"/>
        <v/>
      </c>
      <c r="O23" s="55" t="str">
        <f t="shared" si="1"/>
        <v/>
      </c>
      <c r="P23" s="55" t="str">
        <f t="shared" si="1"/>
        <v/>
      </c>
      <c r="Q23" s="55" t="str">
        <f t="shared" si="1"/>
        <v/>
      </c>
      <c r="R23" s="55" t="str">
        <f t="shared" si="1"/>
        <v/>
      </c>
      <c r="S23" s="56" t="str">
        <f t="shared" si="1"/>
        <v/>
      </c>
      <c r="T23" s="35"/>
    </row>
    <row r="24" spans="1:20" ht="18.75" customHeight="1" x14ac:dyDescent="0.15">
      <c r="A24" s="6"/>
      <c r="B24" s="12"/>
      <c r="C24" s="6"/>
      <c r="D24" s="35"/>
      <c r="E24" s="50" t="str">
        <f>IF(ISBLANK(D24)=TRUE,"",VLOOKUP(D24,支払人!B:C,2,FALSE))</f>
        <v/>
      </c>
      <c r="F24" s="11"/>
      <c r="G24" s="7"/>
      <c r="H24" s="54" t="str">
        <f t="shared" si="1"/>
        <v/>
      </c>
      <c r="I24" s="55" t="str">
        <f t="shared" si="1"/>
        <v/>
      </c>
      <c r="J24" s="55" t="str">
        <f t="shared" si="1"/>
        <v/>
      </c>
      <c r="K24" s="55" t="str">
        <f t="shared" si="1"/>
        <v/>
      </c>
      <c r="L24" s="55" t="str">
        <f t="shared" si="1"/>
        <v/>
      </c>
      <c r="M24" s="55" t="str">
        <f t="shared" si="1"/>
        <v/>
      </c>
      <c r="N24" s="55" t="str">
        <f t="shared" si="1"/>
        <v/>
      </c>
      <c r="O24" s="55" t="str">
        <f t="shared" si="1"/>
        <v/>
      </c>
      <c r="P24" s="55" t="str">
        <f t="shared" si="1"/>
        <v/>
      </c>
      <c r="Q24" s="55" t="str">
        <f t="shared" si="1"/>
        <v/>
      </c>
      <c r="R24" s="55" t="str">
        <f t="shared" si="1"/>
        <v/>
      </c>
      <c r="S24" s="56" t="str">
        <f t="shared" si="1"/>
        <v/>
      </c>
      <c r="T24" s="35"/>
    </row>
    <row r="25" spans="1:20" ht="18.75" customHeight="1" x14ac:dyDescent="0.15">
      <c r="A25" s="6"/>
      <c r="B25" s="12"/>
      <c r="C25" s="6"/>
      <c r="D25" s="35"/>
      <c r="E25" s="50" t="str">
        <f>IF(ISBLANK(D25)=TRUE,"",VLOOKUP(D25,支払人!B:C,2,FALSE))</f>
        <v/>
      </c>
      <c r="F25" s="11"/>
      <c r="G25" s="7"/>
      <c r="H25" s="54" t="str">
        <f t="shared" si="1"/>
        <v/>
      </c>
      <c r="I25" s="55" t="str">
        <f t="shared" si="1"/>
        <v/>
      </c>
      <c r="J25" s="55" t="str">
        <f t="shared" si="1"/>
        <v/>
      </c>
      <c r="K25" s="55" t="str">
        <f t="shared" si="1"/>
        <v/>
      </c>
      <c r="L25" s="55" t="str">
        <f t="shared" si="1"/>
        <v/>
      </c>
      <c r="M25" s="55" t="str">
        <f t="shared" si="1"/>
        <v/>
      </c>
      <c r="N25" s="55" t="str">
        <f t="shared" si="1"/>
        <v/>
      </c>
      <c r="O25" s="55" t="str">
        <f t="shared" si="1"/>
        <v/>
      </c>
      <c r="P25" s="55" t="str">
        <f t="shared" si="1"/>
        <v/>
      </c>
      <c r="Q25" s="55" t="str">
        <f t="shared" si="1"/>
        <v/>
      </c>
      <c r="R25" s="55" t="str">
        <f t="shared" si="1"/>
        <v/>
      </c>
      <c r="S25" s="56" t="str">
        <f t="shared" si="1"/>
        <v/>
      </c>
      <c r="T25" s="35"/>
    </row>
    <row r="26" spans="1:20" ht="18.75" customHeight="1" x14ac:dyDescent="0.15">
      <c r="A26" s="6"/>
      <c r="B26" s="12"/>
      <c r="C26" s="6"/>
      <c r="D26" s="35"/>
      <c r="E26" s="50" t="str">
        <f>IF(ISBLANK(D26)=TRUE,"",VLOOKUP(D26,支払人!B:C,2,FALSE))</f>
        <v/>
      </c>
      <c r="F26" s="11"/>
      <c r="G26" s="7"/>
      <c r="H26" s="54" t="str">
        <f t="shared" si="1"/>
        <v/>
      </c>
      <c r="I26" s="55" t="str">
        <f t="shared" si="1"/>
        <v/>
      </c>
      <c r="J26" s="55" t="str">
        <f t="shared" si="1"/>
        <v/>
      </c>
      <c r="K26" s="55" t="str">
        <f t="shared" si="1"/>
        <v/>
      </c>
      <c r="L26" s="55" t="str">
        <f t="shared" si="1"/>
        <v/>
      </c>
      <c r="M26" s="55" t="str">
        <f t="shared" si="1"/>
        <v/>
      </c>
      <c r="N26" s="55" t="str">
        <f t="shared" si="1"/>
        <v/>
      </c>
      <c r="O26" s="55" t="str">
        <f t="shared" si="1"/>
        <v/>
      </c>
      <c r="P26" s="55" t="str">
        <f t="shared" si="1"/>
        <v/>
      </c>
      <c r="Q26" s="55" t="str">
        <f t="shared" si="1"/>
        <v/>
      </c>
      <c r="R26" s="55" t="str">
        <f t="shared" si="1"/>
        <v/>
      </c>
      <c r="S26" s="56" t="str">
        <f t="shared" si="1"/>
        <v/>
      </c>
      <c r="T26" s="35"/>
    </row>
    <row r="27" spans="1:20" ht="18.75" customHeight="1" x14ac:dyDescent="0.15">
      <c r="A27" s="6"/>
      <c r="B27" s="12"/>
      <c r="C27" s="6"/>
      <c r="D27" s="35"/>
      <c r="E27" s="50" t="str">
        <f>IF(ISBLANK(D27)=TRUE,"",VLOOKUP(D27,支払人!B:C,2,FALSE))</f>
        <v/>
      </c>
      <c r="F27" s="11"/>
      <c r="G27" s="7"/>
      <c r="H27" s="54" t="str">
        <f t="shared" si="1"/>
        <v/>
      </c>
      <c r="I27" s="55" t="str">
        <f t="shared" si="1"/>
        <v/>
      </c>
      <c r="J27" s="55" t="str">
        <f t="shared" si="1"/>
        <v/>
      </c>
      <c r="K27" s="55" t="str">
        <f t="shared" si="1"/>
        <v/>
      </c>
      <c r="L27" s="55" t="str">
        <f t="shared" si="1"/>
        <v/>
      </c>
      <c r="M27" s="55" t="str">
        <f t="shared" si="1"/>
        <v/>
      </c>
      <c r="N27" s="55" t="str">
        <f t="shared" si="1"/>
        <v/>
      </c>
      <c r="O27" s="55" t="str">
        <f t="shared" si="1"/>
        <v/>
      </c>
      <c r="P27" s="55" t="str">
        <f t="shared" si="1"/>
        <v/>
      </c>
      <c r="Q27" s="55" t="str">
        <f t="shared" si="1"/>
        <v/>
      </c>
      <c r="R27" s="55" t="str">
        <f t="shared" si="1"/>
        <v/>
      </c>
      <c r="S27" s="56" t="str">
        <f t="shared" si="1"/>
        <v/>
      </c>
      <c r="T27" s="35"/>
    </row>
    <row r="28" spans="1:20" ht="18.75" customHeight="1" x14ac:dyDescent="0.15">
      <c r="A28" s="6"/>
      <c r="B28" s="12"/>
      <c r="C28" s="6"/>
      <c r="D28" s="35"/>
      <c r="E28" s="50" t="str">
        <f>IF(ISBLANK(D28)=TRUE,"",VLOOKUP(D28,支払人!B:C,2,FALSE))</f>
        <v/>
      </c>
      <c r="F28" s="11"/>
      <c r="G28" s="7"/>
      <c r="H28" s="54" t="str">
        <f t="shared" si="1"/>
        <v/>
      </c>
      <c r="I28" s="55" t="str">
        <f t="shared" si="1"/>
        <v/>
      </c>
      <c r="J28" s="55" t="str">
        <f t="shared" si="1"/>
        <v/>
      </c>
      <c r="K28" s="55" t="str">
        <f t="shared" si="1"/>
        <v/>
      </c>
      <c r="L28" s="55" t="str">
        <f t="shared" si="1"/>
        <v/>
      </c>
      <c r="M28" s="55" t="str">
        <f t="shared" si="1"/>
        <v/>
      </c>
      <c r="N28" s="55" t="str">
        <f t="shared" si="1"/>
        <v/>
      </c>
      <c r="O28" s="55" t="str">
        <f t="shared" si="1"/>
        <v/>
      </c>
      <c r="P28" s="55" t="str">
        <f t="shared" si="1"/>
        <v/>
      </c>
      <c r="Q28" s="55" t="str">
        <f t="shared" si="1"/>
        <v/>
      </c>
      <c r="R28" s="55" t="str">
        <f t="shared" si="1"/>
        <v/>
      </c>
      <c r="S28" s="56" t="str">
        <f t="shared" si="1"/>
        <v/>
      </c>
      <c r="T28" s="35"/>
    </row>
    <row r="29" spans="1:20" ht="18.75" customHeight="1" x14ac:dyDescent="0.15">
      <c r="A29" s="6"/>
      <c r="B29" s="12"/>
      <c r="C29" s="6"/>
      <c r="D29" s="35"/>
      <c r="E29" s="50" t="str">
        <f>IF(ISBLANK(D29)=TRUE,"",VLOOKUP(D29,支払人!B:C,2,FALSE))</f>
        <v/>
      </c>
      <c r="F29" s="11"/>
      <c r="G29" s="7"/>
      <c r="H29" s="54" t="str">
        <f t="shared" si="1"/>
        <v/>
      </c>
      <c r="I29" s="55" t="str">
        <f t="shared" si="1"/>
        <v/>
      </c>
      <c r="J29" s="55" t="str">
        <f t="shared" si="1"/>
        <v/>
      </c>
      <c r="K29" s="55" t="str">
        <f t="shared" si="1"/>
        <v/>
      </c>
      <c r="L29" s="55" t="str">
        <f t="shared" si="1"/>
        <v/>
      </c>
      <c r="M29" s="55" t="str">
        <f t="shared" si="1"/>
        <v/>
      </c>
      <c r="N29" s="55" t="str">
        <f t="shared" si="1"/>
        <v/>
      </c>
      <c r="O29" s="55" t="str">
        <f t="shared" si="1"/>
        <v/>
      </c>
      <c r="P29" s="55" t="str">
        <f t="shared" si="1"/>
        <v/>
      </c>
      <c r="Q29" s="55" t="str">
        <f t="shared" si="1"/>
        <v/>
      </c>
      <c r="R29" s="55" t="str">
        <f t="shared" si="1"/>
        <v/>
      </c>
      <c r="S29" s="56" t="str">
        <f t="shared" si="1"/>
        <v/>
      </c>
      <c r="T29" s="35"/>
    </row>
    <row r="30" spans="1:20" ht="18.75" customHeight="1" x14ac:dyDescent="0.15">
      <c r="A30" s="6"/>
      <c r="B30" s="12"/>
      <c r="C30" s="6"/>
      <c r="D30" s="35"/>
      <c r="E30" s="50" t="str">
        <f>IF(ISBLANK(D30)=TRUE,"",VLOOKUP(D30,支払人!B:C,2,FALSE))</f>
        <v/>
      </c>
      <c r="F30" s="11"/>
      <c r="G30" s="7"/>
      <c r="H30" s="54" t="str">
        <f t="shared" si="1"/>
        <v/>
      </c>
      <c r="I30" s="55" t="str">
        <f t="shared" si="1"/>
        <v/>
      </c>
      <c r="J30" s="55" t="str">
        <f t="shared" si="1"/>
        <v/>
      </c>
      <c r="K30" s="55" t="str">
        <f t="shared" si="1"/>
        <v/>
      </c>
      <c r="L30" s="55" t="str">
        <f t="shared" si="1"/>
        <v/>
      </c>
      <c r="M30" s="55" t="str">
        <f t="shared" si="1"/>
        <v/>
      </c>
      <c r="N30" s="55" t="str">
        <f t="shared" si="1"/>
        <v/>
      </c>
      <c r="O30" s="55" t="str">
        <f t="shared" si="1"/>
        <v/>
      </c>
      <c r="P30" s="55" t="str">
        <f t="shared" si="1"/>
        <v/>
      </c>
      <c r="Q30" s="55" t="str">
        <f t="shared" si="1"/>
        <v/>
      </c>
      <c r="R30" s="55" t="str">
        <f t="shared" si="1"/>
        <v/>
      </c>
      <c r="S30" s="56" t="str">
        <f t="shared" si="1"/>
        <v/>
      </c>
      <c r="T30" s="35"/>
    </row>
    <row r="31" spans="1:20" ht="18.75" customHeight="1" x14ac:dyDescent="0.15">
      <c r="A31" s="6"/>
      <c r="B31" s="12"/>
      <c r="C31" s="6"/>
      <c r="D31" s="35"/>
      <c r="E31" s="50" t="str">
        <f>IF(ISBLANK(D31)=TRUE,"",VLOOKUP(D31,支払人!B:C,2,FALSE))</f>
        <v/>
      </c>
      <c r="F31" s="11"/>
      <c r="G31" s="7"/>
      <c r="H31" s="54" t="str">
        <f t="shared" si="1"/>
        <v/>
      </c>
      <c r="I31" s="55" t="str">
        <f t="shared" si="1"/>
        <v/>
      </c>
      <c r="J31" s="55" t="str">
        <f t="shared" si="1"/>
        <v/>
      </c>
      <c r="K31" s="55" t="str">
        <f t="shared" si="1"/>
        <v/>
      </c>
      <c r="L31" s="55" t="str">
        <f t="shared" si="1"/>
        <v/>
      </c>
      <c r="M31" s="55" t="str">
        <f t="shared" si="1"/>
        <v/>
      </c>
      <c r="N31" s="55" t="str">
        <f t="shared" si="1"/>
        <v/>
      </c>
      <c r="O31" s="55" t="str">
        <f t="shared" si="1"/>
        <v/>
      </c>
      <c r="P31" s="55" t="str">
        <f t="shared" si="1"/>
        <v/>
      </c>
      <c r="Q31" s="55" t="str">
        <f t="shared" si="1"/>
        <v/>
      </c>
      <c r="R31" s="55" t="str">
        <f t="shared" si="1"/>
        <v/>
      </c>
      <c r="S31" s="56" t="str">
        <f t="shared" si="1"/>
        <v/>
      </c>
      <c r="T31" s="35"/>
    </row>
    <row r="32" spans="1:20" ht="18.75" customHeight="1" x14ac:dyDescent="0.15">
      <c r="A32" s="6"/>
      <c r="B32" s="12"/>
      <c r="C32" s="6"/>
      <c r="D32" s="35"/>
      <c r="E32" s="50" t="str">
        <f>IF(ISBLANK(D32)=TRUE,"",VLOOKUP(D32,支払人!B:C,2,FALSE))</f>
        <v/>
      </c>
      <c r="F32" s="11"/>
      <c r="G32" s="7"/>
      <c r="H32" s="54" t="str">
        <f t="shared" si="1"/>
        <v/>
      </c>
      <c r="I32" s="55" t="str">
        <f t="shared" si="1"/>
        <v/>
      </c>
      <c r="J32" s="55" t="str">
        <f t="shared" si="1"/>
        <v/>
      </c>
      <c r="K32" s="55" t="str">
        <f t="shared" si="1"/>
        <v/>
      </c>
      <c r="L32" s="55" t="str">
        <f t="shared" si="1"/>
        <v/>
      </c>
      <c r="M32" s="55" t="str">
        <f t="shared" si="1"/>
        <v/>
      </c>
      <c r="N32" s="55" t="str">
        <f t="shared" si="1"/>
        <v/>
      </c>
      <c r="O32" s="55" t="str">
        <f t="shared" si="1"/>
        <v/>
      </c>
      <c r="P32" s="55" t="str">
        <f t="shared" si="1"/>
        <v/>
      </c>
      <c r="Q32" s="55" t="str">
        <f t="shared" si="1"/>
        <v/>
      </c>
      <c r="R32" s="55" t="str">
        <f t="shared" si="1"/>
        <v/>
      </c>
      <c r="S32" s="56" t="str">
        <f t="shared" si="1"/>
        <v/>
      </c>
      <c r="T32" s="35"/>
    </row>
    <row r="33" spans="1:20" ht="18.75" customHeight="1" x14ac:dyDescent="0.15">
      <c r="A33" s="6"/>
      <c r="B33" s="12"/>
      <c r="C33" s="6"/>
      <c r="D33" s="35"/>
      <c r="E33" s="50" t="str">
        <f>IF(ISBLANK(D33)=TRUE,"",VLOOKUP(D33,支払人!B:C,2,FALSE))</f>
        <v/>
      </c>
      <c r="F33" s="11"/>
      <c r="G33" s="7"/>
      <c r="H33" s="54" t="str">
        <f t="shared" si="1"/>
        <v/>
      </c>
      <c r="I33" s="55" t="str">
        <f t="shared" si="1"/>
        <v/>
      </c>
      <c r="J33" s="55" t="str">
        <f t="shared" si="1"/>
        <v/>
      </c>
      <c r="K33" s="55" t="str">
        <f t="shared" si="1"/>
        <v/>
      </c>
      <c r="L33" s="55" t="str">
        <f t="shared" si="1"/>
        <v/>
      </c>
      <c r="M33" s="55" t="str">
        <f t="shared" si="1"/>
        <v/>
      </c>
      <c r="N33" s="55" t="str">
        <f t="shared" si="1"/>
        <v/>
      </c>
      <c r="O33" s="55" t="str">
        <f t="shared" si="1"/>
        <v/>
      </c>
      <c r="P33" s="55" t="str">
        <f t="shared" si="1"/>
        <v/>
      </c>
      <c r="Q33" s="55" t="str">
        <f t="shared" si="1"/>
        <v/>
      </c>
      <c r="R33" s="55" t="str">
        <f t="shared" si="1"/>
        <v/>
      </c>
      <c r="S33" s="56" t="str">
        <f t="shared" si="1"/>
        <v/>
      </c>
      <c r="T33" s="35"/>
    </row>
    <row r="34" spans="1:20" ht="18.75" customHeight="1" x14ac:dyDescent="0.15">
      <c r="A34" s="6"/>
      <c r="B34" s="12"/>
      <c r="C34" s="6"/>
      <c r="D34" s="35"/>
      <c r="E34" s="50" t="str">
        <f>IF(ISBLANK(D34)=TRUE,"",VLOOKUP(D34,支払人!B:C,2,FALSE))</f>
        <v/>
      </c>
      <c r="F34" s="11"/>
      <c r="G34" s="7"/>
      <c r="H34" s="57" t="str">
        <f t="shared" si="1"/>
        <v/>
      </c>
      <c r="I34" s="58" t="str">
        <f t="shared" si="1"/>
        <v/>
      </c>
      <c r="J34" s="58" t="str">
        <f t="shared" si="1"/>
        <v/>
      </c>
      <c r="K34" s="58" t="str">
        <f t="shared" si="1"/>
        <v/>
      </c>
      <c r="L34" s="58" t="str">
        <f t="shared" si="1"/>
        <v/>
      </c>
      <c r="M34" s="58" t="str">
        <f t="shared" si="1"/>
        <v/>
      </c>
      <c r="N34" s="58" t="str">
        <f t="shared" si="1"/>
        <v/>
      </c>
      <c r="O34" s="58" t="str">
        <f t="shared" si="1"/>
        <v/>
      </c>
      <c r="P34" s="58" t="str">
        <f t="shared" si="1"/>
        <v/>
      </c>
      <c r="Q34" s="58" t="str">
        <f t="shared" si="1"/>
        <v/>
      </c>
      <c r="R34" s="58" t="str">
        <f t="shared" si="1"/>
        <v/>
      </c>
      <c r="S34" s="59" t="str">
        <f t="shared" si="1"/>
        <v/>
      </c>
      <c r="T34" s="35"/>
    </row>
    <row r="35" spans="1:20" ht="21" customHeight="1" x14ac:dyDescent="0.15">
      <c r="A35" s="27"/>
      <c r="B35" s="28"/>
      <c r="C35" s="28"/>
      <c r="D35" s="28"/>
      <c r="E35" s="28"/>
      <c r="F35" s="28"/>
      <c r="G35" s="28" t="s">
        <v>10</v>
      </c>
      <c r="H35" s="36">
        <f t="shared" ref="H35:S35" si="2">SUM(H5:H34)</f>
        <v>0</v>
      </c>
      <c r="I35" s="37">
        <f t="shared" si="2"/>
        <v>0</v>
      </c>
      <c r="J35" s="37">
        <f t="shared" si="2"/>
        <v>0</v>
      </c>
      <c r="K35" s="37">
        <f t="shared" si="2"/>
        <v>0</v>
      </c>
      <c r="L35" s="37">
        <f t="shared" si="2"/>
        <v>0</v>
      </c>
      <c r="M35" s="37">
        <f t="shared" si="2"/>
        <v>0</v>
      </c>
      <c r="N35" s="37">
        <f t="shared" si="2"/>
        <v>0</v>
      </c>
      <c r="O35" s="37">
        <f t="shared" si="2"/>
        <v>0</v>
      </c>
      <c r="P35" s="37">
        <f t="shared" si="2"/>
        <v>0</v>
      </c>
      <c r="Q35" s="37">
        <f t="shared" si="2"/>
        <v>0</v>
      </c>
      <c r="R35" s="37">
        <f t="shared" si="2"/>
        <v>0</v>
      </c>
      <c r="S35" s="38">
        <f t="shared" si="2"/>
        <v>0</v>
      </c>
      <c r="T35" s="39">
        <f>SUM(H35:S35)</f>
        <v>0</v>
      </c>
    </row>
  </sheetData>
  <autoFilter ref="A3:T4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</autoFilter>
  <mergeCells count="10">
    <mergeCell ref="F3:F4"/>
    <mergeCell ref="G3:G4"/>
    <mergeCell ref="H3:S3"/>
    <mergeCell ref="T3:T4"/>
    <mergeCell ref="A1:B1"/>
    <mergeCell ref="A3:A4"/>
    <mergeCell ref="B3:B4"/>
    <mergeCell ref="C3:C4"/>
    <mergeCell ref="D3:D4"/>
    <mergeCell ref="E3:E4"/>
  </mergeCells>
  <phoneticPr fontId="2"/>
  <dataValidations count="1">
    <dataValidation type="list" allowBlank="1" showInputMessage="1" showErrorMessage="1" sqref="B5:B34">
      <formula1>"売上,加工収入"</formula1>
    </dataValidation>
  </dataValidations>
  <pageMargins left="0.39370078740157483" right="0.39370078740157483" top="0.39370078740157483" bottom="0.74803149606299213" header="0.31496062992125984" footer="0.31496062992125984"/>
  <pageSetup paperSize="9" scale="66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支払人!$B$4:$B$103</xm:f>
          </x14:formula1>
          <xm:sqref>D5:D34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4</vt:i4>
      </vt:variant>
    </vt:vector>
  </HeadingPairs>
  <TitlesOfParts>
    <vt:vector size="20" baseType="lpstr">
      <vt:lpstr>説明</vt:lpstr>
      <vt:lpstr>支払人</vt:lpstr>
      <vt:lpstr>年間</vt:lpstr>
      <vt:lpstr>期間以前</vt:lpstr>
      <vt:lpstr>月1</vt:lpstr>
      <vt:lpstr>月2</vt:lpstr>
      <vt:lpstr>月3</vt:lpstr>
      <vt:lpstr>月4</vt:lpstr>
      <vt:lpstr>月5</vt:lpstr>
      <vt:lpstr>月6</vt:lpstr>
      <vt:lpstr>月7</vt:lpstr>
      <vt:lpstr>月8</vt:lpstr>
      <vt:lpstr>月9</vt:lpstr>
      <vt:lpstr>月10</vt:lpstr>
      <vt:lpstr>月11</vt:lpstr>
      <vt:lpstr>月12</vt:lpstr>
      <vt:lpstr>支払人!Print_Area</vt:lpstr>
      <vt:lpstr>説明!Print_Area</vt:lpstr>
      <vt:lpstr>期間以前!Print_Titles</vt:lpstr>
      <vt:lpstr>支払人!Print_Titles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Shino Abe</dc:creator>
  <cp:lastModifiedBy>Keiei Partners Corp.</cp:lastModifiedBy>
  <cp:lastPrinted>2018-07-11T02:28:58Z</cp:lastPrinted>
  <dcterms:created xsi:type="dcterms:W3CDTF">2015-09-25T01:47:26Z</dcterms:created>
  <dcterms:modified xsi:type="dcterms:W3CDTF">2018-07-11T02:35:41Z</dcterms:modified>
</cp:coreProperties>
</file>