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go\Documents\shino\各種管理システム\M生保・損保\"/>
    </mc:Choice>
  </mc:AlternateContent>
  <bookViews>
    <workbookView xWindow="0" yWindow="0" windowWidth="20880" windowHeight="12225"/>
  </bookViews>
  <sheets>
    <sheet name="使い方" sheetId="32" r:id="rId1"/>
    <sheet name="加入者リスト" sheetId="1" r:id="rId2"/>
    <sheet name="代表1" sheetId="3" r:id="rId3"/>
    <sheet name="代表2" sheetId="4" r:id="rId4"/>
    <sheet name="代表3" sheetId="5" r:id="rId5"/>
    <sheet name="代表4" sheetId="6" r:id="rId6"/>
    <sheet name="代表5" sheetId="7" r:id="rId7"/>
    <sheet name="取締役①1" sheetId="9" r:id="rId8"/>
    <sheet name="取締役①2" sheetId="10" r:id="rId9"/>
    <sheet name="取締役①3" sheetId="11" r:id="rId10"/>
    <sheet name="取締役①4" sheetId="12" r:id="rId11"/>
    <sheet name="取締役②1" sheetId="15" r:id="rId12"/>
    <sheet name="取締役②2" sheetId="16" r:id="rId13"/>
    <sheet name="取締役②3" sheetId="17" r:id="rId14"/>
    <sheet name="取締役②4" sheetId="18" r:id="rId15"/>
    <sheet name="取締役③1" sheetId="21" r:id="rId16"/>
    <sheet name="取締役③2" sheetId="22" r:id="rId17"/>
    <sheet name="取締役③3" sheetId="23" r:id="rId18"/>
    <sheet name="取締役③4" sheetId="24" r:id="rId19"/>
    <sheet name="取締役④1" sheetId="27" r:id="rId20"/>
    <sheet name="取締役④2" sheetId="28" r:id="rId21"/>
    <sheet name="取締役④3" sheetId="29" r:id="rId22"/>
    <sheet name="取締役④4" sheetId="30" r:id="rId23"/>
  </sheets>
  <definedNames>
    <definedName name="_xlnm._FilterDatabase" localSheetId="1" hidden="1">加入者リスト!$A$4:$Z$5</definedName>
    <definedName name="_xlnm.Print_Area" localSheetId="1">加入者リスト!$A$1:$Z$80</definedName>
    <definedName name="_xlnm.Print_Area" localSheetId="2">代表1!$A$1:$P$62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30" l="1"/>
  <c r="E7" i="30"/>
  <c r="N7" i="29"/>
  <c r="E7" i="29"/>
  <c r="N7" i="28"/>
  <c r="E7" i="28"/>
  <c r="N7" i="27"/>
  <c r="E7" i="27"/>
  <c r="N7" i="24"/>
  <c r="E7" i="24"/>
  <c r="N7" i="23"/>
  <c r="E7" i="23"/>
  <c r="N7" i="22"/>
  <c r="E7" i="22"/>
  <c r="N7" i="21"/>
  <c r="E7" i="21"/>
  <c r="N7" i="18"/>
  <c r="E7" i="18"/>
  <c r="N7" i="17"/>
  <c r="E7" i="17"/>
  <c r="N7" i="16"/>
  <c r="E7" i="16"/>
  <c r="N7" i="15"/>
  <c r="E7" i="15"/>
  <c r="N7" i="12"/>
  <c r="E7" i="12"/>
  <c r="N7" i="11"/>
  <c r="E7" i="11"/>
  <c r="N7" i="10"/>
  <c r="E7" i="10"/>
  <c r="N7" i="9"/>
  <c r="E7" i="9"/>
  <c r="N7" i="7"/>
  <c r="E7" i="7"/>
  <c r="N7" i="6"/>
  <c r="E7" i="6"/>
  <c r="K1" i="5"/>
  <c r="N7" i="5"/>
  <c r="I1" i="5"/>
  <c r="E7" i="5"/>
  <c r="G8" i="1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U5" i="1"/>
  <c r="V5" i="1"/>
  <c r="W5" i="1"/>
  <c r="X5" i="1"/>
  <c r="X23" i="1"/>
  <c r="W23" i="1"/>
  <c r="W8" i="1"/>
  <c r="E7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W6" i="1"/>
  <c r="F6" i="1"/>
  <c r="C13" i="30"/>
  <c r="C14" i="30"/>
  <c r="C15" i="30"/>
  <c r="C16" i="30"/>
  <c r="C17" i="30"/>
  <c r="C18" i="30"/>
  <c r="C19" i="30"/>
  <c r="C20" i="30"/>
  <c r="C21" i="30"/>
  <c r="C22" i="30"/>
  <c r="C23" i="30"/>
  <c r="C24" i="30"/>
  <c r="C25" i="30"/>
  <c r="C26" i="30"/>
  <c r="C27" i="30"/>
  <c r="C28" i="30"/>
  <c r="C29" i="30"/>
  <c r="C30" i="30"/>
  <c r="C31" i="30"/>
  <c r="C32" i="30"/>
  <c r="C33" i="30"/>
  <c r="C34" i="30"/>
  <c r="C35" i="30"/>
  <c r="C36" i="30"/>
  <c r="C37" i="30"/>
  <c r="C38" i="30"/>
  <c r="C39" i="30"/>
  <c r="C40" i="30"/>
  <c r="C41" i="30"/>
  <c r="C42" i="30"/>
  <c r="C43" i="30"/>
  <c r="C44" i="30"/>
  <c r="C45" i="30"/>
  <c r="C46" i="30"/>
  <c r="C47" i="30"/>
  <c r="C48" i="30"/>
  <c r="C49" i="30"/>
  <c r="C50" i="30"/>
  <c r="C51" i="30"/>
  <c r="C52" i="30"/>
  <c r="C53" i="30"/>
  <c r="C54" i="30"/>
  <c r="C55" i="30"/>
  <c r="C56" i="30"/>
  <c r="C57" i="30"/>
  <c r="C58" i="30"/>
  <c r="C59" i="30"/>
  <c r="C60" i="30"/>
  <c r="C61" i="30"/>
  <c r="C62" i="30"/>
  <c r="X74" i="1"/>
  <c r="W74" i="1"/>
  <c r="V74" i="1"/>
  <c r="U74" i="1"/>
  <c r="S74" i="1"/>
  <c r="C13" i="29"/>
  <c r="C14" i="29"/>
  <c r="C15" i="29"/>
  <c r="C16" i="29"/>
  <c r="C17" i="29"/>
  <c r="C18" i="29"/>
  <c r="C19" i="29"/>
  <c r="C20" i="29"/>
  <c r="C21" i="29"/>
  <c r="C22" i="29"/>
  <c r="C23" i="29"/>
  <c r="C24" i="29"/>
  <c r="C25" i="29"/>
  <c r="C26" i="29"/>
  <c r="C27" i="29"/>
  <c r="C28" i="29"/>
  <c r="C29" i="29"/>
  <c r="C30" i="29"/>
  <c r="C31" i="29"/>
  <c r="C32" i="29"/>
  <c r="C33" i="29"/>
  <c r="C34" i="29"/>
  <c r="C35" i="29"/>
  <c r="C36" i="29"/>
  <c r="C37" i="29"/>
  <c r="C38" i="29"/>
  <c r="C39" i="29"/>
  <c r="C40" i="29"/>
  <c r="C41" i="29"/>
  <c r="C42" i="29"/>
  <c r="C43" i="29"/>
  <c r="C44" i="29"/>
  <c r="C45" i="29"/>
  <c r="C46" i="29"/>
  <c r="C47" i="29"/>
  <c r="C48" i="29"/>
  <c r="C49" i="29"/>
  <c r="C50" i="29"/>
  <c r="C51" i="29"/>
  <c r="C52" i="29"/>
  <c r="C53" i="29"/>
  <c r="C54" i="29"/>
  <c r="C55" i="29"/>
  <c r="C56" i="29"/>
  <c r="C57" i="29"/>
  <c r="C58" i="29"/>
  <c r="C59" i="29"/>
  <c r="C60" i="29"/>
  <c r="C61" i="29"/>
  <c r="C62" i="29"/>
  <c r="X72" i="1"/>
  <c r="W72" i="1"/>
  <c r="V72" i="1"/>
  <c r="U72" i="1"/>
  <c r="S72" i="1"/>
  <c r="C13" i="28"/>
  <c r="C14" i="28"/>
  <c r="C15" i="28"/>
  <c r="C16" i="28"/>
  <c r="C17" i="28"/>
  <c r="C18" i="28"/>
  <c r="C19" i="28"/>
  <c r="C20" i="28"/>
  <c r="C21" i="28"/>
  <c r="C22" i="28"/>
  <c r="C23" i="28"/>
  <c r="C24" i="28"/>
  <c r="C25" i="28"/>
  <c r="C26" i="28"/>
  <c r="C27" i="28"/>
  <c r="C28" i="28"/>
  <c r="C29" i="28"/>
  <c r="C30" i="28"/>
  <c r="C31" i="28"/>
  <c r="C32" i="28"/>
  <c r="C33" i="28"/>
  <c r="C34" i="28"/>
  <c r="C35" i="28"/>
  <c r="C36" i="28"/>
  <c r="C37" i="28"/>
  <c r="C38" i="28"/>
  <c r="C39" i="28"/>
  <c r="C40" i="28"/>
  <c r="C41" i="28"/>
  <c r="C42" i="28"/>
  <c r="C43" i="28"/>
  <c r="C44" i="28"/>
  <c r="C45" i="28"/>
  <c r="C46" i="28"/>
  <c r="C47" i="28"/>
  <c r="C48" i="28"/>
  <c r="C49" i="28"/>
  <c r="C50" i="28"/>
  <c r="C51" i="28"/>
  <c r="C52" i="28"/>
  <c r="C53" i="28"/>
  <c r="C54" i="28"/>
  <c r="C55" i="28"/>
  <c r="C56" i="28"/>
  <c r="C57" i="28"/>
  <c r="C58" i="28"/>
  <c r="C59" i="28"/>
  <c r="C60" i="28"/>
  <c r="C61" i="28"/>
  <c r="C62" i="28"/>
  <c r="X70" i="1"/>
  <c r="W70" i="1"/>
  <c r="V70" i="1"/>
  <c r="U70" i="1"/>
  <c r="S70" i="1"/>
  <c r="C13" i="27"/>
  <c r="C14" i="27"/>
  <c r="C15" i="27"/>
  <c r="C16" i="27"/>
  <c r="C17" i="27"/>
  <c r="C18" i="27"/>
  <c r="C19" i="27"/>
  <c r="C20" i="27"/>
  <c r="C21" i="27"/>
  <c r="C22" i="27"/>
  <c r="C23" i="27"/>
  <c r="C24" i="27"/>
  <c r="C25" i="27"/>
  <c r="C26" i="27"/>
  <c r="C27" i="27"/>
  <c r="C28" i="27"/>
  <c r="C29" i="27"/>
  <c r="C30" i="27"/>
  <c r="C31" i="27"/>
  <c r="C32" i="27"/>
  <c r="C33" i="27"/>
  <c r="C34" i="27"/>
  <c r="C35" i="27"/>
  <c r="C36" i="27"/>
  <c r="C37" i="27"/>
  <c r="C38" i="27"/>
  <c r="C39" i="27"/>
  <c r="C40" i="27"/>
  <c r="C41" i="27"/>
  <c r="C42" i="27"/>
  <c r="C43" i="27"/>
  <c r="C44" i="27"/>
  <c r="C45" i="27"/>
  <c r="C46" i="27"/>
  <c r="C47" i="27"/>
  <c r="C48" i="27"/>
  <c r="C49" i="27"/>
  <c r="C50" i="27"/>
  <c r="C51" i="27"/>
  <c r="C52" i="27"/>
  <c r="C53" i="27"/>
  <c r="C54" i="27"/>
  <c r="C55" i="27"/>
  <c r="C56" i="27"/>
  <c r="C57" i="27"/>
  <c r="C58" i="27"/>
  <c r="C59" i="27"/>
  <c r="C60" i="27"/>
  <c r="C61" i="27"/>
  <c r="C62" i="27"/>
  <c r="X68" i="1"/>
  <c r="W68" i="1"/>
  <c r="V68" i="1"/>
  <c r="U68" i="1"/>
  <c r="S68" i="1"/>
  <c r="C13" i="24"/>
  <c r="C14" i="24"/>
  <c r="C15" i="24"/>
  <c r="C16" i="24"/>
  <c r="C17" i="24"/>
  <c r="C18" i="24"/>
  <c r="C19" i="24"/>
  <c r="C20" i="24"/>
  <c r="C21" i="24"/>
  <c r="C22" i="24"/>
  <c r="C23" i="24"/>
  <c r="C24" i="24"/>
  <c r="C25" i="24"/>
  <c r="C26" i="24"/>
  <c r="C27" i="24"/>
  <c r="C28" i="24"/>
  <c r="C29" i="24"/>
  <c r="C30" i="24"/>
  <c r="C31" i="24"/>
  <c r="C32" i="24"/>
  <c r="C33" i="24"/>
  <c r="C34" i="24"/>
  <c r="C35" i="24"/>
  <c r="C36" i="24"/>
  <c r="C37" i="24"/>
  <c r="C38" i="24"/>
  <c r="C39" i="24"/>
  <c r="C40" i="24"/>
  <c r="C41" i="24"/>
  <c r="C42" i="24"/>
  <c r="C43" i="24"/>
  <c r="C44" i="24"/>
  <c r="C45" i="24"/>
  <c r="C46" i="24"/>
  <c r="C47" i="24"/>
  <c r="C48" i="24"/>
  <c r="C49" i="24"/>
  <c r="C50" i="24"/>
  <c r="C51" i="24"/>
  <c r="C52" i="24"/>
  <c r="C53" i="24"/>
  <c r="C54" i="24"/>
  <c r="C55" i="24"/>
  <c r="C56" i="24"/>
  <c r="C57" i="24"/>
  <c r="C58" i="24"/>
  <c r="C59" i="24"/>
  <c r="C60" i="24"/>
  <c r="C61" i="24"/>
  <c r="C62" i="24"/>
  <c r="X59" i="1"/>
  <c r="W59" i="1"/>
  <c r="V59" i="1"/>
  <c r="U59" i="1"/>
  <c r="S59" i="1"/>
  <c r="C13" i="23"/>
  <c r="C14" i="23"/>
  <c r="C15" i="23"/>
  <c r="C16" i="23"/>
  <c r="C17" i="23"/>
  <c r="C18" i="23"/>
  <c r="C19" i="23"/>
  <c r="C20" i="23"/>
  <c r="C21" i="23"/>
  <c r="C22" i="23"/>
  <c r="C23" i="23"/>
  <c r="C24" i="23"/>
  <c r="C25" i="23"/>
  <c r="C26" i="23"/>
  <c r="C27" i="23"/>
  <c r="C28" i="23"/>
  <c r="C29" i="23"/>
  <c r="C30" i="23"/>
  <c r="C31" i="23"/>
  <c r="C32" i="23"/>
  <c r="C33" i="23"/>
  <c r="C34" i="23"/>
  <c r="C35" i="23"/>
  <c r="C36" i="23"/>
  <c r="C37" i="23"/>
  <c r="C38" i="23"/>
  <c r="C39" i="23"/>
  <c r="C40" i="23"/>
  <c r="C41" i="23"/>
  <c r="C42" i="23"/>
  <c r="C43" i="23"/>
  <c r="C44" i="23"/>
  <c r="C45" i="23"/>
  <c r="C46" i="23"/>
  <c r="C47" i="23"/>
  <c r="C48" i="23"/>
  <c r="C49" i="23"/>
  <c r="C50" i="23"/>
  <c r="C51" i="23"/>
  <c r="C52" i="23"/>
  <c r="C53" i="23"/>
  <c r="C54" i="23"/>
  <c r="C55" i="23"/>
  <c r="C56" i="23"/>
  <c r="C57" i="23"/>
  <c r="C58" i="23"/>
  <c r="C59" i="23"/>
  <c r="C60" i="23"/>
  <c r="C61" i="23"/>
  <c r="C62" i="23"/>
  <c r="X57" i="1"/>
  <c r="W57" i="1"/>
  <c r="V57" i="1"/>
  <c r="U57" i="1"/>
  <c r="S57" i="1"/>
  <c r="C13" i="22"/>
  <c r="C14" i="22"/>
  <c r="C15" i="22"/>
  <c r="C16" i="22"/>
  <c r="C17" i="22"/>
  <c r="C18" i="22"/>
  <c r="C19" i="22"/>
  <c r="C20" i="22"/>
  <c r="C21" i="22"/>
  <c r="C22" i="22"/>
  <c r="C23" i="22"/>
  <c r="C24" i="22"/>
  <c r="C25" i="22"/>
  <c r="C26" i="22"/>
  <c r="C27" i="22"/>
  <c r="C28" i="22"/>
  <c r="C29" i="22"/>
  <c r="C30" i="22"/>
  <c r="C31" i="22"/>
  <c r="C32" i="22"/>
  <c r="C33" i="22"/>
  <c r="C34" i="22"/>
  <c r="C35" i="22"/>
  <c r="C36" i="22"/>
  <c r="C37" i="22"/>
  <c r="C38" i="22"/>
  <c r="C39" i="22"/>
  <c r="C40" i="22"/>
  <c r="C41" i="22"/>
  <c r="C42" i="22"/>
  <c r="C43" i="22"/>
  <c r="C44" i="22"/>
  <c r="C45" i="22"/>
  <c r="C46" i="22"/>
  <c r="C47" i="22"/>
  <c r="C48" i="22"/>
  <c r="C49" i="22"/>
  <c r="C50" i="22"/>
  <c r="C51" i="22"/>
  <c r="C52" i="22"/>
  <c r="C53" i="22"/>
  <c r="C54" i="22"/>
  <c r="C55" i="22"/>
  <c r="C56" i="22"/>
  <c r="C57" i="22"/>
  <c r="C58" i="22"/>
  <c r="C59" i="22"/>
  <c r="C60" i="22"/>
  <c r="C61" i="22"/>
  <c r="C62" i="22"/>
  <c r="X55" i="1"/>
  <c r="W55" i="1"/>
  <c r="V55" i="1"/>
  <c r="U55" i="1"/>
  <c r="S55" i="1"/>
  <c r="C13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C32" i="21"/>
  <c r="C33" i="21"/>
  <c r="C34" i="21"/>
  <c r="C35" i="21"/>
  <c r="C36" i="21"/>
  <c r="C37" i="21"/>
  <c r="C38" i="21"/>
  <c r="C39" i="21"/>
  <c r="C40" i="21"/>
  <c r="C41" i="21"/>
  <c r="C42" i="21"/>
  <c r="C43" i="21"/>
  <c r="C44" i="21"/>
  <c r="C45" i="21"/>
  <c r="C46" i="21"/>
  <c r="C47" i="21"/>
  <c r="C48" i="21"/>
  <c r="C49" i="21"/>
  <c r="C50" i="21"/>
  <c r="C51" i="21"/>
  <c r="C52" i="21"/>
  <c r="C53" i="21"/>
  <c r="C54" i="21"/>
  <c r="C55" i="21"/>
  <c r="C56" i="21"/>
  <c r="C57" i="21"/>
  <c r="C58" i="21"/>
  <c r="C59" i="21"/>
  <c r="C60" i="21"/>
  <c r="C61" i="21"/>
  <c r="C62" i="21"/>
  <c r="X53" i="1"/>
  <c r="W53" i="1"/>
  <c r="V53" i="1"/>
  <c r="U53" i="1"/>
  <c r="S53" i="1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X44" i="1"/>
  <c r="W44" i="1"/>
  <c r="V44" i="1"/>
  <c r="U44" i="1"/>
  <c r="S44" i="1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C59" i="17"/>
  <c r="C60" i="17"/>
  <c r="C61" i="17"/>
  <c r="C62" i="17"/>
  <c r="X42" i="1"/>
  <c r="W42" i="1"/>
  <c r="V42" i="1"/>
  <c r="U42" i="1"/>
  <c r="S42" i="1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C59" i="16"/>
  <c r="C60" i="16"/>
  <c r="C61" i="16"/>
  <c r="C62" i="16"/>
  <c r="X40" i="1"/>
  <c r="W40" i="1"/>
  <c r="V40" i="1"/>
  <c r="U40" i="1"/>
  <c r="S40" i="1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C46" i="15"/>
  <c r="C47" i="15"/>
  <c r="C48" i="15"/>
  <c r="C49" i="15"/>
  <c r="C50" i="15"/>
  <c r="C51" i="15"/>
  <c r="C52" i="15"/>
  <c r="C53" i="15"/>
  <c r="C54" i="15"/>
  <c r="C55" i="15"/>
  <c r="C56" i="15"/>
  <c r="C57" i="15"/>
  <c r="C58" i="15"/>
  <c r="C59" i="15"/>
  <c r="C60" i="15"/>
  <c r="C61" i="15"/>
  <c r="C62" i="15"/>
  <c r="X38" i="1"/>
  <c r="W38" i="1"/>
  <c r="V38" i="1"/>
  <c r="U38" i="1"/>
  <c r="S38" i="1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X29" i="1"/>
  <c r="W29" i="1"/>
  <c r="V29" i="1"/>
  <c r="U29" i="1"/>
  <c r="S29" i="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X27" i="1"/>
  <c r="W27" i="1"/>
  <c r="V27" i="1"/>
  <c r="U27" i="1"/>
  <c r="S27" i="1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X25" i="1"/>
  <c r="W25" i="1"/>
  <c r="V25" i="1"/>
  <c r="U25" i="1"/>
  <c r="S25" i="1"/>
  <c r="V23" i="1"/>
  <c r="U23" i="1"/>
  <c r="S23" i="1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X14" i="1"/>
  <c r="W14" i="1"/>
  <c r="V14" i="1"/>
  <c r="U14" i="1"/>
  <c r="S14" i="1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X12" i="1"/>
  <c r="W12" i="1"/>
  <c r="V12" i="1"/>
  <c r="U12" i="1"/>
  <c r="S12" i="1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X10" i="1"/>
  <c r="W10" i="1"/>
  <c r="V10" i="1"/>
  <c r="U10" i="1"/>
  <c r="S10" i="1"/>
  <c r="I1" i="4"/>
  <c r="E7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X8" i="1"/>
  <c r="V8" i="1"/>
  <c r="U8" i="1"/>
  <c r="S8" i="1"/>
  <c r="I1" i="3"/>
  <c r="X6" i="1"/>
  <c r="V6" i="1"/>
  <c r="U6" i="1"/>
  <c r="S6" i="1"/>
  <c r="S76" i="1"/>
  <c r="S61" i="1"/>
  <c r="S46" i="1"/>
  <c r="S31" i="1"/>
  <c r="S16" i="1"/>
  <c r="K1" i="3"/>
  <c r="N7" i="3"/>
  <c r="K8" i="30"/>
  <c r="L74" i="1"/>
  <c r="K8" i="29"/>
  <c r="L72" i="1"/>
  <c r="K8" i="28"/>
  <c r="L70" i="1"/>
  <c r="K8" i="27"/>
  <c r="L68" i="1"/>
  <c r="F74" i="1"/>
  <c r="F72" i="1"/>
  <c r="F70" i="1"/>
  <c r="F68" i="1"/>
  <c r="F59" i="1"/>
  <c r="F57" i="1"/>
  <c r="F55" i="1"/>
  <c r="F53" i="1"/>
  <c r="F44" i="1"/>
  <c r="F42" i="1"/>
  <c r="F40" i="1"/>
  <c r="F38" i="1"/>
  <c r="F29" i="1"/>
  <c r="F27" i="1"/>
  <c r="F25" i="1"/>
  <c r="F23" i="1"/>
  <c r="F14" i="1"/>
  <c r="F12" i="1"/>
  <c r="F10" i="1"/>
  <c r="F8" i="1"/>
  <c r="K1" i="4"/>
  <c r="N7" i="4"/>
  <c r="K1" i="30"/>
  <c r="I1" i="30"/>
  <c r="K1" i="29"/>
  <c r="I1" i="29"/>
  <c r="K1" i="28"/>
  <c r="I1" i="28"/>
  <c r="K1" i="27"/>
  <c r="I1" i="27"/>
  <c r="K1" i="24"/>
  <c r="I1" i="24"/>
  <c r="K1" i="23"/>
  <c r="I1" i="23"/>
  <c r="K1" i="22"/>
  <c r="I1" i="22"/>
  <c r="K1" i="21"/>
  <c r="I1" i="21"/>
  <c r="K1" i="18"/>
  <c r="I1" i="18"/>
  <c r="K1" i="17"/>
  <c r="I1" i="17"/>
  <c r="K1" i="16"/>
  <c r="I1" i="16"/>
  <c r="K1" i="15"/>
  <c r="I1" i="15"/>
  <c r="K1" i="12"/>
  <c r="I1" i="12"/>
  <c r="K1" i="11"/>
  <c r="I1" i="11"/>
  <c r="K1" i="10"/>
  <c r="I1" i="10"/>
  <c r="K1" i="9"/>
  <c r="I1" i="9"/>
  <c r="K1" i="7"/>
  <c r="I1" i="7"/>
  <c r="K1" i="6"/>
  <c r="I1" i="6"/>
  <c r="S79" i="1"/>
  <c r="D1" i="30"/>
  <c r="D1" i="29"/>
  <c r="D1" i="28"/>
  <c r="D1" i="27"/>
  <c r="O62" i="28"/>
  <c r="O61" i="28"/>
  <c r="O60" i="28"/>
  <c r="O59" i="28"/>
  <c r="O58" i="28"/>
  <c r="O57" i="28"/>
  <c r="O56" i="28"/>
  <c r="O55" i="28"/>
  <c r="O54" i="28"/>
  <c r="O53" i="28"/>
  <c r="O52" i="28"/>
  <c r="O51" i="28"/>
  <c r="O50" i="28"/>
  <c r="O49" i="28"/>
  <c r="O48" i="28"/>
  <c r="O47" i="28"/>
  <c r="O46" i="28"/>
  <c r="O45" i="28"/>
  <c r="O44" i="28"/>
  <c r="O43" i="28"/>
  <c r="O42" i="28"/>
  <c r="O41" i="28"/>
  <c r="O40" i="28"/>
  <c r="O39" i="28"/>
  <c r="O38" i="28"/>
  <c r="O37" i="28"/>
  <c r="O36" i="28"/>
  <c r="O35" i="28"/>
  <c r="O34" i="28"/>
  <c r="O33" i="28"/>
  <c r="O32" i="28"/>
  <c r="O31" i="28"/>
  <c r="O30" i="28"/>
  <c r="O29" i="28"/>
  <c r="O28" i="28"/>
  <c r="O27" i="28"/>
  <c r="O26" i="28"/>
  <c r="O25" i="28"/>
  <c r="O24" i="28"/>
  <c r="O23" i="28"/>
  <c r="O22" i="28"/>
  <c r="O21" i="28"/>
  <c r="O20" i="28"/>
  <c r="O19" i="28"/>
  <c r="O18" i="28"/>
  <c r="O17" i="28"/>
  <c r="O16" i="28"/>
  <c r="O15" i="28"/>
  <c r="O14" i="28"/>
  <c r="O13" i="28"/>
  <c r="O62" i="27"/>
  <c r="O61" i="27"/>
  <c r="O60" i="27"/>
  <c r="O59" i="27"/>
  <c r="O58" i="27"/>
  <c r="O57" i="27"/>
  <c r="O56" i="27"/>
  <c r="O55" i="27"/>
  <c r="O54" i="27"/>
  <c r="O53" i="27"/>
  <c r="O52" i="27"/>
  <c r="O51" i="27"/>
  <c r="O50" i="27"/>
  <c r="O49" i="27"/>
  <c r="O48" i="27"/>
  <c r="O47" i="27"/>
  <c r="O46" i="27"/>
  <c r="O45" i="27"/>
  <c r="O44" i="27"/>
  <c r="O43" i="27"/>
  <c r="O42" i="27"/>
  <c r="O41" i="27"/>
  <c r="O40" i="27"/>
  <c r="O39" i="27"/>
  <c r="O38" i="27"/>
  <c r="O37" i="27"/>
  <c r="O36" i="27"/>
  <c r="O35" i="27"/>
  <c r="O34" i="27"/>
  <c r="O33" i="27"/>
  <c r="O32" i="27"/>
  <c r="O31" i="27"/>
  <c r="O30" i="27"/>
  <c r="O29" i="27"/>
  <c r="O28" i="27"/>
  <c r="O27" i="27"/>
  <c r="O26" i="27"/>
  <c r="O25" i="27"/>
  <c r="O24" i="27"/>
  <c r="O23" i="27"/>
  <c r="O22" i="27"/>
  <c r="O21" i="27"/>
  <c r="O20" i="27"/>
  <c r="O19" i="27"/>
  <c r="O18" i="27"/>
  <c r="O17" i="27"/>
  <c r="O16" i="27"/>
  <c r="O15" i="27"/>
  <c r="O14" i="27"/>
  <c r="O13" i="27"/>
  <c r="O62" i="21"/>
  <c r="O61" i="21"/>
  <c r="O60" i="21"/>
  <c r="O59" i="21"/>
  <c r="O58" i="21"/>
  <c r="O57" i="21"/>
  <c r="O56" i="21"/>
  <c r="O55" i="21"/>
  <c r="O54" i="21"/>
  <c r="O53" i="21"/>
  <c r="O52" i="21"/>
  <c r="O51" i="21"/>
  <c r="O50" i="21"/>
  <c r="O49" i="21"/>
  <c r="O48" i="21"/>
  <c r="O47" i="21"/>
  <c r="O46" i="21"/>
  <c r="O45" i="21"/>
  <c r="O44" i="21"/>
  <c r="O43" i="21"/>
  <c r="O42" i="21"/>
  <c r="O41" i="21"/>
  <c r="O40" i="21"/>
  <c r="O39" i="21"/>
  <c r="O38" i="21"/>
  <c r="O37" i="21"/>
  <c r="O36" i="21"/>
  <c r="O35" i="21"/>
  <c r="O34" i="21"/>
  <c r="O33" i="21"/>
  <c r="O32" i="21"/>
  <c r="O31" i="21"/>
  <c r="O30" i="21"/>
  <c r="O29" i="21"/>
  <c r="O28" i="21"/>
  <c r="O27" i="21"/>
  <c r="O26" i="21"/>
  <c r="O25" i="21"/>
  <c r="O24" i="21"/>
  <c r="O23" i="21"/>
  <c r="O22" i="21"/>
  <c r="O21" i="21"/>
  <c r="O20" i="21"/>
  <c r="O19" i="21"/>
  <c r="O18" i="21"/>
  <c r="O17" i="21"/>
  <c r="O16" i="21"/>
  <c r="O15" i="21"/>
  <c r="O14" i="21"/>
  <c r="O13" i="21"/>
  <c r="O62" i="22"/>
  <c r="O61" i="22"/>
  <c r="O60" i="22"/>
  <c r="O59" i="22"/>
  <c r="O58" i="22"/>
  <c r="O57" i="22"/>
  <c r="O56" i="22"/>
  <c r="O55" i="22"/>
  <c r="O54" i="22"/>
  <c r="O53" i="22"/>
  <c r="O52" i="22"/>
  <c r="O51" i="22"/>
  <c r="O50" i="22"/>
  <c r="O49" i="22"/>
  <c r="O48" i="22"/>
  <c r="O47" i="22"/>
  <c r="O46" i="22"/>
  <c r="O45" i="22"/>
  <c r="O44" i="22"/>
  <c r="O43" i="22"/>
  <c r="O42" i="22"/>
  <c r="O41" i="22"/>
  <c r="O40" i="22"/>
  <c r="O39" i="22"/>
  <c r="O38" i="22"/>
  <c r="O37" i="22"/>
  <c r="O36" i="22"/>
  <c r="O35" i="22"/>
  <c r="O34" i="22"/>
  <c r="O33" i="22"/>
  <c r="O32" i="22"/>
  <c r="O31" i="22"/>
  <c r="O30" i="22"/>
  <c r="O29" i="22"/>
  <c r="O28" i="22"/>
  <c r="O27" i="22"/>
  <c r="O26" i="22"/>
  <c r="O25" i="22"/>
  <c r="O24" i="22"/>
  <c r="O23" i="22"/>
  <c r="O22" i="22"/>
  <c r="O21" i="22"/>
  <c r="O20" i="22"/>
  <c r="O19" i="22"/>
  <c r="O18" i="22"/>
  <c r="O17" i="22"/>
  <c r="O16" i="22"/>
  <c r="O15" i="22"/>
  <c r="O14" i="22"/>
  <c r="O13" i="22"/>
  <c r="D1" i="12"/>
  <c r="D1" i="11"/>
  <c r="D1" i="10"/>
  <c r="D1" i="18"/>
  <c r="D1" i="17"/>
  <c r="D1" i="16"/>
  <c r="D1" i="24"/>
  <c r="D1" i="23"/>
  <c r="D1" i="22"/>
  <c r="D1" i="21"/>
  <c r="D1" i="15"/>
  <c r="D1" i="9"/>
  <c r="D1" i="7"/>
  <c r="D1" i="6"/>
  <c r="D1" i="5"/>
  <c r="D1" i="4"/>
  <c r="D1" i="3"/>
  <c r="R75" i="1"/>
  <c r="R74" i="1"/>
  <c r="R73" i="1"/>
  <c r="R72" i="1"/>
  <c r="R71" i="1"/>
  <c r="R70" i="1"/>
  <c r="R69" i="1"/>
  <c r="R68" i="1"/>
  <c r="Q75" i="1"/>
  <c r="Q74" i="1"/>
  <c r="Q73" i="1"/>
  <c r="Q72" i="1"/>
  <c r="Q71" i="1"/>
  <c r="Q70" i="1"/>
  <c r="Q69" i="1"/>
  <c r="Q68" i="1"/>
  <c r="P75" i="1"/>
  <c r="P74" i="1"/>
  <c r="P73" i="1"/>
  <c r="P72" i="1"/>
  <c r="P71" i="1"/>
  <c r="P70" i="1"/>
  <c r="P69" i="1"/>
  <c r="P68" i="1"/>
  <c r="O75" i="1"/>
  <c r="O74" i="1"/>
  <c r="O73" i="1"/>
  <c r="O72" i="1"/>
  <c r="O71" i="1"/>
  <c r="O70" i="1"/>
  <c r="O69" i="1"/>
  <c r="O68" i="1"/>
  <c r="N75" i="1"/>
  <c r="N74" i="1"/>
  <c r="N73" i="1"/>
  <c r="N72" i="1"/>
  <c r="N71" i="1"/>
  <c r="N70" i="1"/>
  <c r="N69" i="1"/>
  <c r="N68" i="1"/>
  <c r="M74" i="1"/>
  <c r="M72" i="1"/>
  <c r="M70" i="1"/>
  <c r="M68" i="1"/>
  <c r="K74" i="1"/>
  <c r="K72" i="1"/>
  <c r="K70" i="1"/>
  <c r="K68" i="1"/>
  <c r="J74" i="1"/>
  <c r="J72" i="1"/>
  <c r="J70" i="1"/>
  <c r="J68" i="1"/>
  <c r="I74" i="1"/>
  <c r="I72" i="1"/>
  <c r="I70" i="1"/>
  <c r="I68" i="1"/>
  <c r="H74" i="1"/>
  <c r="H72" i="1"/>
  <c r="H70" i="1"/>
  <c r="H68" i="1"/>
  <c r="G74" i="1"/>
  <c r="G72" i="1"/>
  <c r="G70" i="1"/>
  <c r="G68" i="1"/>
  <c r="E74" i="1"/>
  <c r="E72" i="1"/>
  <c r="E70" i="1"/>
  <c r="E68" i="1"/>
  <c r="D74" i="1"/>
  <c r="D72" i="1"/>
  <c r="D70" i="1"/>
  <c r="D68" i="1"/>
  <c r="C74" i="1"/>
  <c r="C72" i="1"/>
  <c r="C70" i="1"/>
  <c r="C68" i="1"/>
  <c r="B74" i="1"/>
  <c r="B72" i="1"/>
  <c r="B70" i="1"/>
  <c r="B68" i="1"/>
  <c r="R60" i="1"/>
  <c r="R59" i="1"/>
  <c r="R58" i="1"/>
  <c r="R57" i="1"/>
  <c r="R56" i="1"/>
  <c r="R55" i="1"/>
  <c r="R54" i="1"/>
  <c r="R53" i="1"/>
  <c r="Q60" i="1"/>
  <c r="Q59" i="1"/>
  <c r="Q58" i="1"/>
  <c r="Q57" i="1"/>
  <c r="Q56" i="1"/>
  <c r="Q55" i="1"/>
  <c r="Q54" i="1"/>
  <c r="Q53" i="1"/>
  <c r="P60" i="1"/>
  <c r="P59" i="1"/>
  <c r="P58" i="1"/>
  <c r="P57" i="1"/>
  <c r="P56" i="1"/>
  <c r="P55" i="1"/>
  <c r="P54" i="1"/>
  <c r="P53" i="1"/>
  <c r="O60" i="1"/>
  <c r="O59" i="1"/>
  <c r="O58" i="1"/>
  <c r="O57" i="1"/>
  <c r="O56" i="1"/>
  <c r="O55" i="1"/>
  <c r="O54" i="1"/>
  <c r="O53" i="1"/>
  <c r="N60" i="1"/>
  <c r="N59" i="1"/>
  <c r="N58" i="1"/>
  <c r="N57" i="1"/>
  <c r="N56" i="1"/>
  <c r="N55" i="1"/>
  <c r="N54" i="1"/>
  <c r="N53" i="1"/>
  <c r="M59" i="1"/>
  <c r="M57" i="1"/>
  <c r="M55" i="1"/>
  <c r="M53" i="1"/>
  <c r="K59" i="1"/>
  <c r="K57" i="1"/>
  <c r="K55" i="1"/>
  <c r="K53" i="1"/>
  <c r="J59" i="1"/>
  <c r="J57" i="1"/>
  <c r="J55" i="1"/>
  <c r="J53" i="1"/>
  <c r="I59" i="1"/>
  <c r="I57" i="1"/>
  <c r="I55" i="1"/>
  <c r="I53" i="1"/>
  <c r="H59" i="1"/>
  <c r="H57" i="1"/>
  <c r="H55" i="1"/>
  <c r="H53" i="1"/>
  <c r="G59" i="1"/>
  <c r="G57" i="1"/>
  <c r="G55" i="1"/>
  <c r="G53" i="1"/>
  <c r="E59" i="1"/>
  <c r="E57" i="1"/>
  <c r="E55" i="1"/>
  <c r="E53" i="1"/>
  <c r="D59" i="1"/>
  <c r="D57" i="1"/>
  <c r="D55" i="1"/>
  <c r="D53" i="1"/>
  <c r="C59" i="1"/>
  <c r="C57" i="1"/>
  <c r="C55" i="1"/>
  <c r="C53" i="1"/>
  <c r="B59" i="1"/>
  <c r="B57" i="1"/>
  <c r="B55" i="1"/>
  <c r="B53" i="1"/>
  <c r="K8" i="21"/>
  <c r="L53" i="1"/>
  <c r="K8" i="22"/>
  <c r="L55" i="1"/>
  <c r="S67" i="1"/>
  <c r="S52" i="1"/>
  <c r="S37" i="1"/>
  <c r="S22" i="1"/>
  <c r="U22" i="1"/>
  <c r="V22" i="1"/>
  <c r="W22" i="1"/>
  <c r="X22" i="1"/>
  <c r="N62" i="30"/>
  <c r="N61" i="30"/>
  <c r="N60" i="30"/>
  <c r="N59" i="30"/>
  <c r="N58" i="30"/>
  <c r="N57" i="30"/>
  <c r="N56" i="30"/>
  <c r="N55" i="30"/>
  <c r="N54" i="30"/>
  <c r="N53" i="30"/>
  <c r="N52" i="30"/>
  <c r="N51" i="30"/>
  <c r="N50" i="30"/>
  <c r="N49" i="30"/>
  <c r="N48" i="30"/>
  <c r="N47" i="30"/>
  <c r="N46" i="30"/>
  <c r="N45" i="30"/>
  <c r="N44" i="30"/>
  <c r="N43" i="30"/>
  <c r="N42" i="30"/>
  <c r="N41" i="30"/>
  <c r="N40" i="30"/>
  <c r="N39" i="30"/>
  <c r="N38" i="30"/>
  <c r="N37" i="30"/>
  <c r="N36" i="30"/>
  <c r="N35" i="30"/>
  <c r="N34" i="30"/>
  <c r="N33" i="30"/>
  <c r="N32" i="30"/>
  <c r="N31" i="30"/>
  <c r="N30" i="30"/>
  <c r="N29" i="30"/>
  <c r="N28" i="30"/>
  <c r="N27" i="30"/>
  <c r="N26" i="30"/>
  <c r="N25" i="30"/>
  <c r="N24" i="30"/>
  <c r="O24" i="30"/>
  <c r="N23" i="30"/>
  <c r="N22" i="30"/>
  <c r="N21" i="30"/>
  <c r="N20" i="30"/>
  <c r="N19" i="30"/>
  <c r="N18" i="30"/>
  <c r="N17" i="30"/>
  <c r="N16" i="30"/>
  <c r="N15" i="30"/>
  <c r="N14" i="30"/>
  <c r="N13" i="30"/>
  <c r="O5" i="30"/>
  <c r="B13" i="30"/>
  <c r="B14" i="30"/>
  <c r="B15" i="30"/>
  <c r="B16" i="30"/>
  <c r="B17" i="30"/>
  <c r="B18" i="30"/>
  <c r="B19" i="30"/>
  <c r="B20" i="30"/>
  <c r="B21" i="30"/>
  <c r="B22" i="30"/>
  <c r="B23" i="30"/>
  <c r="B24" i="30"/>
  <c r="B25" i="30"/>
  <c r="B26" i="30"/>
  <c r="B27" i="30"/>
  <c r="B28" i="30"/>
  <c r="B29" i="30"/>
  <c r="B30" i="30"/>
  <c r="B31" i="30"/>
  <c r="B32" i="30"/>
  <c r="B33" i="30"/>
  <c r="B34" i="30"/>
  <c r="B35" i="30"/>
  <c r="B36" i="30"/>
  <c r="B37" i="30"/>
  <c r="B38" i="30"/>
  <c r="B39" i="30"/>
  <c r="B40" i="30"/>
  <c r="B41" i="30"/>
  <c r="B42" i="30"/>
  <c r="B43" i="30"/>
  <c r="B44" i="30"/>
  <c r="B45" i="30"/>
  <c r="B46" i="30"/>
  <c r="B47" i="30"/>
  <c r="B48" i="30"/>
  <c r="B49" i="30"/>
  <c r="B50" i="30"/>
  <c r="B51" i="30"/>
  <c r="B52" i="30"/>
  <c r="B53" i="30"/>
  <c r="B54" i="30"/>
  <c r="B55" i="30"/>
  <c r="B56" i="30"/>
  <c r="B57" i="30"/>
  <c r="B58" i="30"/>
  <c r="B59" i="30"/>
  <c r="B60" i="30"/>
  <c r="B61" i="30"/>
  <c r="B62" i="30"/>
  <c r="N62" i="29"/>
  <c r="N61" i="29"/>
  <c r="N60" i="29"/>
  <c r="N59" i="29"/>
  <c r="N58" i="29"/>
  <c r="N57" i="29"/>
  <c r="N56" i="29"/>
  <c r="N55" i="29"/>
  <c r="N54" i="29"/>
  <c r="N53" i="29"/>
  <c r="N52" i="29"/>
  <c r="N51" i="29"/>
  <c r="N50" i="29"/>
  <c r="N49" i="29"/>
  <c r="N48" i="29"/>
  <c r="N47" i="29"/>
  <c r="N46" i="29"/>
  <c r="N45" i="29"/>
  <c r="N44" i="29"/>
  <c r="N43" i="29"/>
  <c r="N42" i="29"/>
  <c r="N41" i="29"/>
  <c r="N40" i="29"/>
  <c r="N39" i="29"/>
  <c r="N38" i="29"/>
  <c r="N37" i="29"/>
  <c r="N36" i="29"/>
  <c r="N35" i="29"/>
  <c r="N34" i="29"/>
  <c r="N33" i="29"/>
  <c r="N32" i="29"/>
  <c r="N31" i="29"/>
  <c r="N30" i="29"/>
  <c r="N29" i="29"/>
  <c r="N28" i="29"/>
  <c r="N27" i="29"/>
  <c r="N26" i="29"/>
  <c r="N25" i="29"/>
  <c r="N24" i="29"/>
  <c r="N23" i="29"/>
  <c r="N22" i="29"/>
  <c r="N21" i="29"/>
  <c r="N20" i="29"/>
  <c r="N19" i="29"/>
  <c r="N18" i="29"/>
  <c r="N17" i="29"/>
  <c r="N16" i="29"/>
  <c r="N15" i="29"/>
  <c r="O15" i="29"/>
  <c r="N14" i="29"/>
  <c r="N13" i="29"/>
  <c r="O5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N62" i="28"/>
  <c r="N61" i="28"/>
  <c r="N60" i="28"/>
  <c r="N59" i="28"/>
  <c r="N58" i="28"/>
  <c r="N57" i="28"/>
  <c r="N56" i="28"/>
  <c r="N55" i="28"/>
  <c r="N54" i="28"/>
  <c r="N53" i="28"/>
  <c r="N52" i="28"/>
  <c r="N51" i="28"/>
  <c r="N50" i="28"/>
  <c r="N49" i="28"/>
  <c r="N48" i="28"/>
  <c r="N47" i="28"/>
  <c r="N46" i="28"/>
  <c r="N45" i="28"/>
  <c r="N44" i="28"/>
  <c r="N43" i="28"/>
  <c r="N42" i="28"/>
  <c r="N41" i="28"/>
  <c r="N40" i="28"/>
  <c r="N39" i="28"/>
  <c r="N38" i="28"/>
  <c r="N37" i="28"/>
  <c r="N36" i="28"/>
  <c r="N35" i="28"/>
  <c r="N34" i="28"/>
  <c r="N33" i="28"/>
  <c r="N32" i="28"/>
  <c r="N31" i="28"/>
  <c r="N30" i="28"/>
  <c r="N29" i="28"/>
  <c r="N28" i="28"/>
  <c r="N27" i="28"/>
  <c r="N26" i="28"/>
  <c r="N25" i="28"/>
  <c r="N24" i="28"/>
  <c r="N23" i="28"/>
  <c r="N22" i="28"/>
  <c r="N21" i="28"/>
  <c r="N20" i="28"/>
  <c r="N19" i="28"/>
  <c r="N18" i="28"/>
  <c r="N17" i="28"/>
  <c r="N16" i="28"/>
  <c r="N15" i="28"/>
  <c r="N14" i="28"/>
  <c r="N13" i="28"/>
  <c r="O5" i="28"/>
  <c r="B13" i="28"/>
  <c r="B14" i="28"/>
  <c r="B15" i="28"/>
  <c r="B16" i="28"/>
  <c r="B17" i="28"/>
  <c r="B18" i="28"/>
  <c r="B19" i="28"/>
  <c r="B20" i="28"/>
  <c r="B21" i="28"/>
  <c r="B22" i="28"/>
  <c r="B23" i="28"/>
  <c r="B24" i="28"/>
  <c r="B25" i="28"/>
  <c r="B26" i="28"/>
  <c r="B27" i="28"/>
  <c r="B28" i="28"/>
  <c r="B29" i="28"/>
  <c r="B30" i="28"/>
  <c r="B31" i="28"/>
  <c r="B32" i="28"/>
  <c r="B33" i="28"/>
  <c r="B34" i="28"/>
  <c r="B35" i="28"/>
  <c r="B36" i="28"/>
  <c r="B37" i="28"/>
  <c r="B38" i="28"/>
  <c r="B39" i="28"/>
  <c r="B40" i="28"/>
  <c r="B41" i="28"/>
  <c r="B42" i="28"/>
  <c r="B43" i="28"/>
  <c r="B44" i="28"/>
  <c r="B45" i="28"/>
  <c r="B46" i="28"/>
  <c r="B47" i="28"/>
  <c r="B48" i="28"/>
  <c r="B49" i="28"/>
  <c r="B50" i="28"/>
  <c r="B51" i="28"/>
  <c r="B52" i="28"/>
  <c r="B53" i="28"/>
  <c r="B54" i="28"/>
  <c r="B55" i="28"/>
  <c r="B56" i="28"/>
  <c r="B57" i="28"/>
  <c r="B58" i="28"/>
  <c r="B59" i="28"/>
  <c r="B60" i="28"/>
  <c r="B61" i="28"/>
  <c r="B62" i="28"/>
  <c r="N62" i="27"/>
  <c r="N61" i="27"/>
  <c r="N60" i="27"/>
  <c r="N59" i="27"/>
  <c r="N58" i="27"/>
  <c r="N57" i="27"/>
  <c r="N56" i="27"/>
  <c r="N55" i="27"/>
  <c r="N54" i="27"/>
  <c r="N53" i="27"/>
  <c r="N52" i="27"/>
  <c r="N51" i="27"/>
  <c r="N50" i="27"/>
  <c r="N49" i="27"/>
  <c r="N48" i="27"/>
  <c r="N47" i="27"/>
  <c r="N46" i="27"/>
  <c r="N45" i="27"/>
  <c r="N44" i="27"/>
  <c r="N43" i="27"/>
  <c r="N42" i="27"/>
  <c r="N41" i="27"/>
  <c r="N40" i="27"/>
  <c r="N39" i="27"/>
  <c r="N38" i="27"/>
  <c r="N37" i="27"/>
  <c r="N36" i="27"/>
  <c r="N35" i="27"/>
  <c r="N34" i="27"/>
  <c r="N33" i="27"/>
  <c r="N32" i="27"/>
  <c r="N31" i="27"/>
  <c r="N30" i="27"/>
  <c r="N29" i="27"/>
  <c r="N28" i="27"/>
  <c r="N27" i="27"/>
  <c r="N26" i="27"/>
  <c r="N25" i="27"/>
  <c r="N24" i="27"/>
  <c r="N23" i="27"/>
  <c r="N22" i="27"/>
  <c r="N21" i="27"/>
  <c r="N20" i="27"/>
  <c r="N19" i="27"/>
  <c r="N18" i="27"/>
  <c r="N17" i="27"/>
  <c r="N16" i="27"/>
  <c r="N15" i="27"/>
  <c r="N14" i="27"/>
  <c r="N13" i="27"/>
  <c r="O5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34" i="27"/>
  <c r="B35" i="27"/>
  <c r="B36" i="27"/>
  <c r="B37" i="27"/>
  <c r="B38" i="27"/>
  <c r="B39" i="27"/>
  <c r="B40" i="27"/>
  <c r="B41" i="27"/>
  <c r="B42" i="27"/>
  <c r="B43" i="27"/>
  <c r="B44" i="27"/>
  <c r="B45" i="27"/>
  <c r="B46" i="27"/>
  <c r="B47" i="27"/>
  <c r="B48" i="27"/>
  <c r="B49" i="27"/>
  <c r="B50" i="27"/>
  <c r="B51" i="27"/>
  <c r="B52" i="27"/>
  <c r="B53" i="27"/>
  <c r="B54" i="27"/>
  <c r="B55" i="27"/>
  <c r="B56" i="27"/>
  <c r="B57" i="27"/>
  <c r="B58" i="27"/>
  <c r="B59" i="27"/>
  <c r="B60" i="27"/>
  <c r="B61" i="27"/>
  <c r="B62" i="27"/>
  <c r="N62" i="24"/>
  <c r="N61" i="24"/>
  <c r="N60" i="24"/>
  <c r="O60" i="24"/>
  <c r="N59" i="24"/>
  <c r="N58" i="24"/>
  <c r="N57" i="24"/>
  <c r="N56" i="24"/>
  <c r="N55" i="24"/>
  <c r="N54" i="24"/>
  <c r="N53" i="24"/>
  <c r="N52" i="24"/>
  <c r="O52" i="24"/>
  <c r="N51" i="24"/>
  <c r="N50" i="24"/>
  <c r="N49" i="24"/>
  <c r="N48" i="24"/>
  <c r="N47" i="24"/>
  <c r="N46" i="24"/>
  <c r="N45" i="24"/>
  <c r="N44" i="24"/>
  <c r="O44" i="24"/>
  <c r="N43" i="24"/>
  <c r="N42" i="24"/>
  <c r="N41" i="24"/>
  <c r="N40" i="24"/>
  <c r="N39" i="24"/>
  <c r="N38" i="24"/>
  <c r="O38" i="24"/>
  <c r="N37" i="24"/>
  <c r="N36" i="24"/>
  <c r="O36" i="24"/>
  <c r="O35" i="24"/>
  <c r="N35" i="24"/>
  <c r="O34" i="24"/>
  <c r="N34" i="24"/>
  <c r="O33" i="24"/>
  <c r="N33" i="24"/>
  <c r="O32" i="24"/>
  <c r="N32" i="24"/>
  <c r="O31" i="24"/>
  <c r="N31" i="24"/>
  <c r="O30" i="24"/>
  <c r="N30" i="24"/>
  <c r="O29" i="24"/>
  <c r="N29" i="24"/>
  <c r="O28" i="24"/>
  <c r="N28" i="24"/>
  <c r="O27" i="24"/>
  <c r="N27" i="24"/>
  <c r="O26" i="24"/>
  <c r="N26" i="24"/>
  <c r="O25" i="24"/>
  <c r="N25" i="24"/>
  <c r="O24" i="24"/>
  <c r="N24" i="24"/>
  <c r="O23" i="24"/>
  <c r="N23" i="24"/>
  <c r="O22" i="24"/>
  <c r="N22" i="24"/>
  <c r="O21" i="24"/>
  <c r="N21" i="24"/>
  <c r="O20" i="24"/>
  <c r="N20" i="24"/>
  <c r="O19" i="24"/>
  <c r="N19" i="24"/>
  <c r="O18" i="24"/>
  <c r="N18" i="24"/>
  <c r="O17" i="24"/>
  <c r="N17" i="24"/>
  <c r="O16" i="24"/>
  <c r="N16" i="24"/>
  <c r="O15" i="24"/>
  <c r="N15" i="24"/>
  <c r="O14" i="24"/>
  <c r="N14" i="24"/>
  <c r="O13" i="24"/>
  <c r="N13" i="24"/>
  <c r="K8" i="24"/>
  <c r="L59" i="1"/>
  <c r="O5" i="24"/>
  <c r="B13" i="24"/>
  <c r="B14" i="24"/>
  <c r="B15" i="24"/>
  <c r="B16" i="24"/>
  <c r="B17" i="24"/>
  <c r="B18" i="24"/>
  <c r="B19" i="24"/>
  <c r="B20" i="24"/>
  <c r="B21" i="24"/>
  <c r="B22" i="24"/>
  <c r="B23" i="24"/>
  <c r="B24" i="24"/>
  <c r="B25" i="24"/>
  <c r="B26" i="24"/>
  <c r="B27" i="24"/>
  <c r="B28" i="24"/>
  <c r="B29" i="24"/>
  <c r="B30" i="24"/>
  <c r="B31" i="24"/>
  <c r="B32" i="24"/>
  <c r="B33" i="24"/>
  <c r="B34" i="24"/>
  <c r="B35" i="24"/>
  <c r="B36" i="24"/>
  <c r="B37" i="24"/>
  <c r="B38" i="24"/>
  <c r="B39" i="24"/>
  <c r="B40" i="24"/>
  <c r="B41" i="24"/>
  <c r="B42" i="24"/>
  <c r="B43" i="24"/>
  <c r="B44" i="24"/>
  <c r="B45" i="24"/>
  <c r="B46" i="24"/>
  <c r="B47" i="24"/>
  <c r="B48" i="24"/>
  <c r="B49" i="24"/>
  <c r="B50" i="24"/>
  <c r="B51" i="24"/>
  <c r="B52" i="24"/>
  <c r="B53" i="24"/>
  <c r="B54" i="24"/>
  <c r="B55" i="24"/>
  <c r="B56" i="24"/>
  <c r="B57" i="24"/>
  <c r="B58" i="24"/>
  <c r="B59" i="24"/>
  <c r="B60" i="24"/>
  <c r="B61" i="24"/>
  <c r="B62" i="24"/>
  <c r="N62" i="23"/>
  <c r="N61" i="23"/>
  <c r="N60" i="23"/>
  <c r="N59" i="23"/>
  <c r="N58" i="23"/>
  <c r="N57" i="23"/>
  <c r="N56" i="23"/>
  <c r="N55" i="23"/>
  <c r="N54" i="23"/>
  <c r="N53" i="23"/>
  <c r="N52" i="23"/>
  <c r="N51" i="23"/>
  <c r="N50" i="23"/>
  <c r="N49" i="23"/>
  <c r="N48" i="23"/>
  <c r="N47" i="23"/>
  <c r="N46" i="23"/>
  <c r="N45" i="23"/>
  <c r="N44" i="23"/>
  <c r="N43" i="23"/>
  <c r="N42" i="23"/>
  <c r="N41" i="23"/>
  <c r="N40" i="23"/>
  <c r="N39" i="23"/>
  <c r="N38" i="23"/>
  <c r="N37" i="23"/>
  <c r="N36" i="23"/>
  <c r="N35" i="23"/>
  <c r="N34" i="23"/>
  <c r="N33" i="23"/>
  <c r="N32" i="23"/>
  <c r="N31" i="23"/>
  <c r="N30" i="23"/>
  <c r="N29" i="23"/>
  <c r="N28" i="23"/>
  <c r="N27" i="23"/>
  <c r="O27" i="23"/>
  <c r="N26" i="23"/>
  <c r="O26" i="23"/>
  <c r="N25" i="23"/>
  <c r="N24" i="23"/>
  <c r="N23" i="23"/>
  <c r="O23" i="23"/>
  <c r="N22" i="23"/>
  <c r="O22" i="23"/>
  <c r="N21" i="23"/>
  <c r="N20" i="23"/>
  <c r="N19" i="23"/>
  <c r="O19" i="23"/>
  <c r="N18" i="23"/>
  <c r="O18" i="23"/>
  <c r="N17" i="23"/>
  <c r="N16" i="23"/>
  <c r="N15" i="23"/>
  <c r="O13" i="23"/>
  <c r="N14" i="23"/>
  <c r="O61" i="23"/>
  <c r="N13" i="23"/>
  <c r="O34" i="23"/>
  <c r="K8" i="23"/>
  <c r="L57" i="1"/>
  <c r="O5" i="23"/>
  <c r="B13" i="23"/>
  <c r="B14" i="23"/>
  <c r="B15" i="23"/>
  <c r="B16" i="23"/>
  <c r="B17" i="23"/>
  <c r="B18" i="23"/>
  <c r="B19" i="23"/>
  <c r="B20" i="23"/>
  <c r="B21" i="23"/>
  <c r="B22" i="23"/>
  <c r="B23" i="23"/>
  <c r="B24" i="23"/>
  <c r="B25" i="23"/>
  <c r="B26" i="23"/>
  <c r="B27" i="23"/>
  <c r="B28" i="23"/>
  <c r="B29" i="23"/>
  <c r="B30" i="23"/>
  <c r="B31" i="23"/>
  <c r="B32" i="23"/>
  <c r="B33" i="23"/>
  <c r="B34" i="23"/>
  <c r="B35" i="23"/>
  <c r="B36" i="23"/>
  <c r="B37" i="23"/>
  <c r="B38" i="23"/>
  <c r="B39" i="23"/>
  <c r="B40" i="23"/>
  <c r="B41" i="23"/>
  <c r="B42" i="23"/>
  <c r="B43" i="23"/>
  <c r="B44" i="23"/>
  <c r="B45" i="23"/>
  <c r="B46" i="23"/>
  <c r="B47" i="23"/>
  <c r="B48" i="23"/>
  <c r="B49" i="23"/>
  <c r="B50" i="23"/>
  <c r="B51" i="23"/>
  <c r="B52" i="23"/>
  <c r="B53" i="23"/>
  <c r="B54" i="23"/>
  <c r="B55" i="23"/>
  <c r="B56" i="23"/>
  <c r="B57" i="23"/>
  <c r="B58" i="23"/>
  <c r="B59" i="23"/>
  <c r="B60" i="23"/>
  <c r="B61" i="23"/>
  <c r="B62" i="23"/>
  <c r="U67" i="1"/>
  <c r="V67" i="1"/>
  <c r="W67" i="1"/>
  <c r="X67" i="1"/>
  <c r="U52" i="1"/>
  <c r="V52" i="1"/>
  <c r="W52" i="1"/>
  <c r="X52" i="1"/>
  <c r="U37" i="1"/>
  <c r="V37" i="1"/>
  <c r="W37" i="1"/>
  <c r="X37" i="1"/>
  <c r="O62" i="18"/>
  <c r="O61" i="18"/>
  <c r="O60" i="18"/>
  <c r="O59" i="18"/>
  <c r="O58" i="18"/>
  <c r="O57" i="18"/>
  <c r="O56" i="18"/>
  <c r="O55" i="18"/>
  <c r="O54" i="18"/>
  <c r="O53" i="18"/>
  <c r="O52" i="18"/>
  <c r="O51" i="18"/>
  <c r="O50" i="18"/>
  <c r="O49" i="18"/>
  <c r="O48" i="18"/>
  <c r="O47" i="18"/>
  <c r="O46" i="18"/>
  <c r="O45" i="18"/>
  <c r="O44" i="18"/>
  <c r="O43" i="18"/>
  <c r="O42" i="18"/>
  <c r="O41" i="18"/>
  <c r="O40" i="18"/>
  <c r="O39" i="18"/>
  <c r="O38" i="18"/>
  <c r="O37" i="18"/>
  <c r="O36" i="18"/>
  <c r="O35" i="18"/>
  <c r="O34" i="18"/>
  <c r="O33" i="18"/>
  <c r="O32" i="18"/>
  <c r="O31" i="18"/>
  <c r="O30" i="18"/>
  <c r="O29" i="18"/>
  <c r="O28" i="18"/>
  <c r="O27" i="18"/>
  <c r="O26" i="18"/>
  <c r="O25" i="18"/>
  <c r="O24" i="18"/>
  <c r="O23" i="18"/>
  <c r="O22" i="18"/>
  <c r="O21" i="18"/>
  <c r="O20" i="18"/>
  <c r="O19" i="18"/>
  <c r="O18" i="18"/>
  <c r="O17" i="18"/>
  <c r="O16" i="18"/>
  <c r="O15" i="18"/>
  <c r="O14" i="18"/>
  <c r="O13" i="18"/>
  <c r="O62" i="17"/>
  <c r="O61" i="17"/>
  <c r="O60" i="17"/>
  <c r="O59" i="17"/>
  <c r="O58" i="17"/>
  <c r="O57" i="17"/>
  <c r="O56" i="17"/>
  <c r="O55" i="17"/>
  <c r="O54" i="17"/>
  <c r="O53" i="17"/>
  <c r="O52" i="17"/>
  <c r="O51" i="17"/>
  <c r="O50" i="17"/>
  <c r="O49" i="17"/>
  <c r="O48" i="17"/>
  <c r="O47" i="17"/>
  <c r="O46" i="17"/>
  <c r="O45" i="17"/>
  <c r="O44" i="17"/>
  <c r="O43" i="17"/>
  <c r="O42" i="17"/>
  <c r="O41" i="17"/>
  <c r="O40" i="17"/>
  <c r="O39" i="17"/>
  <c r="O38" i="17"/>
  <c r="O37" i="17"/>
  <c r="O36" i="17"/>
  <c r="O35" i="17"/>
  <c r="O34" i="17"/>
  <c r="O33" i="17"/>
  <c r="O32" i="17"/>
  <c r="O31" i="17"/>
  <c r="O30" i="17"/>
  <c r="O29" i="17"/>
  <c r="O28" i="17"/>
  <c r="O27" i="17"/>
  <c r="O26" i="17"/>
  <c r="O25" i="17"/>
  <c r="O24" i="17"/>
  <c r="O23" i="17"/>
  <c r="O22" i="17"/>
  <c r="O21" i="17"/>
  <c r="O20" i="17"/>
  <c r="O19" i="17"/>
  <c r="O18" i="17"/>
  <c r="O17" i="17"/>
  <c r="O16" i="17"/>
  <c r="O15" i="17"/>
  <c r="O14" i="17"/>
  <c r="O13" i="17"/>
  <c r="O62" i="16"/>
  <c r="O61" i="16"/>
  <c r="O60" i="16"/>
  <c r="O59" i="16"/>
  <c r="O58" i="16"/>
  <c r="O57" i="16"/>
  <c r="O56" i="16"/>
  <c r="O55" i="16"/>
  <c r="O54" i="16"/>
  <c r="O53" i="16"/>
  <c r="O52" i="16"/>
  <c r="O51" i="16"/>
  <c r="O50" i="16"/>
  <c r="O49" i="16"/>
  <c r="O48" i="16"/>
  <c r="O47" i="16"/>
  <c r="O46" i="16"/>
  <c r="O45" i="16"/>
  <c r="O44" i="16"/>
  <c r="O43" i="16"/>
  <c r="O42" i="16"/>
  <c r="O41" i="16"/>
  <c r="O40" i="16"/>
  <c r="O39" i="16"/>
  <c r="O38" i="16"/>
  <c r="O37" i="16"/>
  <c r="O36" i="16"/>
  <c r="O35" i="16"/>
  <c r="O34" i="16"/>
  <c r="O33" i="16"/>
  <c r="O32" i="16"/>
  <c r="O31" i="16"/>
  <c r="O30" i="16"/>
  <c r="O29" i="16"/>
  <c r="O28" i="16"/>
  <c r="O27" i="16"/>
  <c r="O26" i="16"/>
  <c r="O25" i="16"/>
  <c r="O24" i="16"/>
  <c r="O23" i="16"/>
  <c r="O22" i="16"/>
  <c r="O21" i="16"/>
  <c r="O20" i="16"/>
  <c r="O19" i="16"/>
  <c r="O18" i="16"/>
  <c r="O17" i="16"/>
  <c r="O16" i="16"/>
  <c r="O15" i="16"/>
  <c r="O14" i="16"/>
  <c r="O13" i="16"/>
  <c r="O62" i="15"/>
  <c r="O61" i="15"/>
  <c r="O60" i="15"/>
  <c r="O59" i="15"/>
  <c r="O58" i="15"/>
  <c r="O57" i="15"/>
  <c r="O56" i="15"/>
  <c r="O55" i="15"/>
  <c r="O54" i="15"/>
  <c r="O53" i="15"/>
  <c r="O52" i="15"/>
  <c r="O51" i="15"/>
  <c r="O50" i="15"/>
  <c r="O49" i="15"/>
  <c r="O48" i="15"/>
  <c r="O47" i="15"/>
  <c r="O46" i="15"/>
  <c r="O45" i="15"/>
  <c r="O44" i="15"/>
  <c r="O43" i="15"/>
  <c r="O42" i="15"/>
  <c r="O41" i="15"/>
  <c r="O40" i="15"/>
  <c r="O39" i="15"/>
  <c r="O38" i="15"/>
  <c r="O37" i="15"/>
  <c r="O36" i="15"/>
  <c r="O35" i="15"/>
  <c r="O34" i="15"/>
  <c r="O33" i="15"/>
  <c r="O32" i="15"/>
  <c r="O31" i="15"/>
  <c r="O30" i="15"/>
  <c r="O29" i="15"/>
  <c r="O28" i="15"/>
  <c r="O27" i="15"/>
  <c r="O26" i="15"/>
  <c r="O25" i="15"/>
  <c r="O24" i="15"/>
  <c r="O23" i="15"/>
  <c r="O22" i="15"/>
  <c r="O21" i="15"/>
  <c r="O20" i="15"/>
  <c r="O19" i="15"/>
  <c r="O18" i="15"/>
  <c r="O17" i="15"/>
  <c r="O16" i="15"/>
  <c r="O15" i="15"/>
  <c r="O14" i="15"/>
  <c r="O13" i="15"/>
  <c r="O62" i="12"/>
  <c r="O61" i="12"/>
  <c r="O60" i="12"/>
  <c r="O59" i="12"/>
  <c r="O58" i="12"/>
  <c r="O57" i="12"/>
  <c r="O56" i="12"/>
  <c r="O55" i="12"/>
  <c r="O54" i="12"/>
  <c r="O53" i="12"/>
  <c r="O52" i="12"/>
  <c r="O51" i="12"/>
  <c r="O50" i="12"/>
  <c r="O49" i="12"/>
  <c r="O48" i="12"/>
  <c r="O47" i="12"/>
  <c r="O46" i="12"/>
  <c r="O45" i="12"/>
  <c r="O44" i="12"/>
  <c r="O43" i="12"/>
  <c r="O42" i="12"/>
  <c r="O41" i="12"/>
  <c r="O40" i="12"/>
  <c r="O39" i="12"/>
  <c r="O38" i="12"/>
  <c r="O37" i="12"/>
  <c r="O36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O21" i="12"/>
  <c r="O20" i="12"/>
  <c r="O19" i="12"/>
  <c r="O18" i="12"/>
  <c r="O17" i="12"/>
  <c r="O16" i="12"/>
  <c r="O15" i="12"/>
  <c r="O14" i="12"/>
  <c r="O13" i="12"/>
  <c r="O62" i="11"/>
  <c r="O61" i="11"/>
  <c r="O60" i="11"/>
  <c r="O59" i="11"/>
  <c r="O58" i="11"/>
  <c r="O57" i="11"/>
  <c r="O56" i="11"/>
  <c r="O55" i="11"/>
  <c r="O54" i="11"/>
  <c r="O53" i="11"/>
  <c r="O52" i="11"/>
  <c r="O51" i="11"/>
  <c r="O50" i="11"/>
  <c r="O49" i="11"/>
  <c r="O48" i="11"/>
  <c r="O47" i="11"/>
  <c r="O46" i="11"/>
  <c r="O45" i="11"/>
  <c r="O44" i="11"/>
  <c r="O43" i="11"/>
  <c r="O42" i="11"/>
  <c r="O41" i="11"/>
  <c r="O40" i="11"/>
  <c r="O39" i="11"/>
  <c r="O38" i="11"/>
  <c r="O37" i="11"/>
  <c r="O36" i="11"/>
  <c r="O35" i="11"/>
  <c r="O34" i="11"/>
  <c r="O33" i="11"/>
  <c r="O32" i="11"/>
  <c r="O31" i="11"/>
  <c r="O30" i="11"/>
  <c r="O29" i="11"/>
  <c r="O28" i="11"/>
  <c r="O27" i="11"/>
  <c r="O26" i="11"/>
  <c r="O25" i="11"/>
  <c r="O24" i="11"/>
  <c r="O23" i="11"/>
  <c r="O22" i="11"/>
  <c r="O21" i="11"/>
  <c r="O20" i="11"/>
  <c r="O19" i="11"/>
  <c r="O18" i="11"/>
  <c r="O17" i="11"/>
  <c r="O16" i="11"/>
  <c r="O15" i="11"/>
  <c r="O14" i="11"/>
  <c r="O13" i="11"/>
  <c r="O62" i="10"/>
  <c r="O61" i="10"/>
  <c r="O60" i="10"/>
  <c r="O59" i="10"/>
  <c r="O58" i="10"/>
  <c r="O57" i="10"/>
  <c r="O56" i="10"/>
  <c r="O55" i="10"/>
  <c r="O54" i="10"/>
  <c r="O53" i="10"/>
  <c r="O52" i="10"/>
  <c r="O51" i="10"/>
  <c r="O50" i="10"/>
  <c r="O49" i="10"/>
  <c r="O48" i="10"/>
  <c r="O47" i="10"/>
  <c r="O46" i="10"/>
  <c r="O45" i="10"/>
  <c r="O44" i="10"/>
  <c r="O43" i="10"/>
  <c r="O42" i="10"/>
  <c r="O41" i="10"/>
  <c r="O40" i="10"/>
  <c r="O39" i="10"/>
  <c r="O38" i="10"/>
  <c r="O37" i="10"/>
  <c r="O36" i="10"/>
  <c r="O35" i="10"/>
  <c r="O34" i="10"/>
  <c r="O33" i="10"/>
  <c r="O32" i="10"/>
  <c r="O31" i="10"/>
  <c r="O30" i="10"/>
  <c r="O29" i="10"/>
  <c r="O28" i="10"/>
  <c r="O27" i="10"/>
  <c r="O26" i="10"/>
  <c r="O25" i="10"/>
  <c r="O24" i="10"/>
  <c r="O23" i="10"/>
  <c r="O22" i="10"/>
  <c r="O21" i="10"/>
  <c r="O20" i="10"/>
  <c r="O19" i="10"/>
  <c r="O18" i="10"/>
  <c r="O17" i="10"/>
  <c r="O16" i="10"/>
  <c r="O15" i="10"/>
  <c r="O14" i="10"/>
  <c r="O13" i="10"/>
  <c r="O62" i="7"/>
  <c r="O61" i="7"/>
  <c r="O60" i="7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O45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62" i="6"/>
  <c r="O61" i="6"/>
  <c r="O60" i="6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O45" i="6"/>
  <c r="O44" i="6"/>
  <c r="O43" i="6"/>
  <c r="O42" i="6"/>
  <c r="O41" i="6"/>
  <c r="O40" i="6"/>
  <c r="O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62" i="5"/>
  <c r="O61" i="5"/>
  <c r="O60" i="5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K8" i="18"/>
  <c r="L44" i="1"/>
  <c r="K8" i="17"/>
  <c r="L42" i="1"/>
  <c r="K8" i="16"/>
  <c r="L40" i="1"/>
  <c r="K8" i="15"/>
  <c r="L38" i="1"/>
  <c r="K8" i="12"/>
  <c r="L29" i="1"/>
  <c r="K8" i="11"/>
  <c r="L27" i="1"/>
  <c r="K8" i="10"/>
  <c r="L25" i="1"/>
  <c r="K8" i="9"/>
  <c r="L23" i="1"/>
  <c r="K8" i="7"/>
  <c r="L14" i="1"/>
  <c r="K8" i="6"/>
  <c r="L12" i="1"/>
  <c r="K8" i="5"/>
  <c r="L10" i="1"/>
  <c r="K8" i="4"/>
  <c r="L8" i="1"/>
  <c r="L76" i="1"/>
  <c r="L61" i="1"/>
  <c r="K76" i="1"/>
  <c r="V64" i="1"/>
  <c r="Y64" i="1"/>
  <c r="O13" i="29"/>
  <c r="O17" i="29"/>
  <c r="O21" i="29"/>
  <c r="O19" i="29"/>
  <c r="O14" i="29"/>
  <c r="O16" i="29"/>
  <c r="O18" i="29"/>
  <c r="O20" i="29"/>
  <c r="O22" i="29"/>
  <c r="O24" i="29"/>
  <c r="O26" i="29"/>
  <c r="O28" i="29"/>
  <c r="O30" i="29"/>
  <c r="O32" i="29"/>
  <c r="O34" i="29"/>
  <c r="O36" i="29"/>
  <c r="O38" i="29"/>
  <c r="O40" i="29"/>
  <c r="O42" i="29"/>
  <c r="O44" i="29"/>
  <c r="O46" i="29"/>
  <c r="O48" i="29"/>
  <c r="O50" i="29"/>
  <c r="O52" i="29"/>
  <c r="O54" i="29"/>
  <c r="O56" i="29"/>
  <c r="O58" i="29"/>
  <c r="O60" i="29"/>
  <c r="O62" i="29"/>
  <c r="O25" i="30"/>
  <c r="O29" i="30"/>
  <c r="O33" i="30"/>
  <c r="O37" i="30"/>
  <c r="O41" i="30"/>
  <c r="O45" i="30"/>
  <c r="O49" i="30"/>
  <c r="O53" i="30"/>
  <c r="O26" i="30"/>
  <c r="O30" i="30"/>
  <c r="O34" i="30"/>
  <c r="O38" i="30"/>
  <c r="O42" i="30"/>
  <c r="O46" i="30"/>
  <c r="O50" i="30"/>
  <c r="O23" i="29"/>
  <c r="O25" i="29"/>
  <c r="O27" i="29"/>
  <c r="O29" i="29"/>
  <c r="O31" i="29"/>
  <c r="O33" i="29"/>
  <c r="O35" i="29"/>
  <c r="O37" i="29"/>
  <c r="O39" i="29"/>
  <c r="O41" i="29"/>
  <c r="O43" i="29"/>
  <c r="O45" i="29"/>
  <c r="O47" i="29"/>
  <c r="O49" i="29"/>
  <c r="O51" i="29"/>
  <c r="O53" i="29"/>
  <c r="O55" i="29"/>
  <c r="O57" i="29"/>
  <c r="O59" i="29"/>
  <c r="O61" i="29"/>
  <c r="O13" i="30"/>
  <c r="O15" i="30"/>
  <c r="O17" i="30"/>
  <c r="O19" i="30"/>
  <c r="O21" i="30"/>
  <c r="O23" i="30"/>
  <c r="O27" i="30"/>
  <c r="O31" i="30"/>
  <c r="O35" i="30"/>
  <c r="O39" i="30"/>
  <c r="O43" i="30"/>
  <c r="O47" i="30"/>
  <c r="O51" i="30"/>
  <c r="O28" i="30"/>
  <c r="O32" i="30"/>
  <c r="O36" i="30"/>
  <c r="O40" i="30"/>
  <c r="O44" i="30"/>
  <c r="O48" i="30"/>
  <c r="O52" i="30"/>
  <c r="O16" i="30"/>
  <c r="O20" i="30"/>
  <c r="O55" i="30"/>
  <c r="O57" i="30"/>
  <c r="O59" i="30"/>
  <c r="O61" i="30"/>
  <c r="O14" i="30"/>
  <c r="O18" i="30"/>
  <c r="O22" i="30"/>
  <c r="O54" i="30"/>
  <c r="O56" i="30"/>
  <c r="O58" i="30"/>
  <c r="O60" i="30"/>
  <c r="O62" i="30"/>
  <c r="O20" i="23"/>
  <c r="O28" i="23"/>
  <c r="O32" i="23"/>
  <c r="O15" i="23"/>
  <c r="O31" i="23"/>
  <c r="O35" i="23"/>
  <c r="O38" i="23"/>
  <c r="O40" i="23"/>
  <c r="O42" i="23"/>
  <c r="O44" i="23"/>
  <c r="O46" i="23"/>
  <c r="O48" i="23"/>
  <c r="O50" i="23"/>
  <c r="O52" i="23"/>
  <c r="O54" i="23"/>
  <c r="O56" i="23"/>
  <c r="O58" i="23"/>
  <c r="O60" i="23"/>
  <c r="O62" i="23"/>
  <c r="O39" i="24"/>
  <c r="O42" i="24"/>
  <c r="O47" i="24"/>
  <c r="O50" i="24"/>
  <c r="O55" i="24"/>
  <c r="O58" i="24"/>
  <c r="O16" i="23"/>
  <c r="O14" i="23"/>
  <c r="O30" i="23"/>
  <c r="O40" i="24"/>
  <c r="O48" i="24"/>
  <c r="O56" i="24"/>
  <c r="O24" i="23"/>
  <c r="O36" i="23"/>
  <c r="O17" i="23"/>
  <c r="O21" i="23"/>
  <c r="O25" i="23"/>
  <c r="O29" i="23"/>
  <c r="O33" i="23"/>
  <c r="O37" i="23"/>
  <c r="O39" i="23"/>
  <c r="O41" i="23"/>
  <c r="O43" i="23"/>
  <c r="O45" i="23"/>
  <c r="O47" i="23"/>
  <c r="O49" i="23"/>
  <c r="O51" i="23"/>
  <c r="O53" i="23"/>
  <c r="O55" i="23"/>
  <c r="O57" i="23"/>
  <c r="O59" i="23"/>
  <c r="O43" i="24"/>
  <c r="O46" i="24"/>
  <c r="O51" i="24"/>
  <c r="O54" i="24"/>
  <c r="O59" i="24"/>
  <c r="O62" i="24"/>
  <c r="O37" i="24"/>
  <c r="O41" i="24"/>
  <c r="O45" i="24"/>
  <c r="O49" i="24"/>
  <c r="O53" i="24"/>
  <c r="O57" i="24"/>
  <c r="O61" i="24"/>
  <c r="K61" i="1"/>
  <c r="V49" i="1"/>
  <c r="Y49" i="1"/>
  <c r="K44" i="1"/>
  <c r="K42" i="1"/>
  <c r="K40" i="1"/>
  <c r="K38" i="1"/>
  <c r="K29" i="1"/>
  <c r="K27" i="1"/>
  <c r="K25" i="1"/>
  <c r="K23" i="1"/>
  <c r="K14" i="1"/>
  <c r="K12" i="1"/>
  <c r="K10" i="1"/>
  <c r="K8" i="1"/>
  <c r="K6" i="1"/>
  <c r="K46" i="1"/>
  <c r="V34" i="1"/>
  <c r="Y34" i="1"/>
  <c r="K31" i="1"/>
  <c r="V19" i="1"/>
  <c r="Y19" i="1"/>
  <c r="K16" i="1"/>
  <c r="R45" i="1"/>
  <c r="R44" i="1"/>
  <c r="Q45" i="1"/>
  <c r="Q44" i="1"/>
  <c r="P45" i="1"/>
  <c r="P44" i="1"/>
  <c r="O45" i="1"/>
  <c r="O44" i="1"/>
  <c r="N45" i="1"/>
  <c r="N44" i="1"/>
  <c r="M44" i="1"/>
  <c r="J44" i="1"/>
  <c r="I44" i="1"/>
  <c r="H44" i="1"/>
  <c r="G44" i="1"/>
  <c r="E44" i="1"/>
  <c r="D44" i="1"/>
  <c r="C44" i="1"/>
  <c r="B44" i="1"/>
  <c r="R43" i="1"/>
  <c r="R42" i="1"/>
  <c r="Q43" i="1"/>
  <c r="Q42" i="1"/>
  <c r="P43" i="1"/>
  <c r="P42" i="1"/>
  <c r="O43" i="1"/>
  <c r="O42" i="1"/>
  <c r="N43" i="1"/>
  <c r="N42" i="1"/>
  <c r="M42" i="1"/>
  <c r="J42" i="1"/>
  <c r="I42" i="1"/>
  <c r="H42" i="1"/>
  <c r="G42" i="1"/>
  <c r="E42" i="1"/>
  <c r="D42" i="1"/>
  <c r="C42" i="1"/>
  <c r="B42" i="1"/>
  <c r="R41" i="1"/>
  <c r="R40" i="1"/>
  <c r="Q41" i="1"/>
  <c r="Q40" i="1"/>
  <c r="P41" i="1"/>
  <c r="P40" i="1"/>
  <c r="O41" i="1"/>
  <c r="O40" i="1"/>
  <c r="N41" i="1"/>
  <c r="N40" i="1"/>
  <c r="M40" i="1"/>
  <c r="J40" i="1"/>
  <c r="I40" i="1"/>
  <c r="H40" i="1"/>
  <c r="G40" i="1"/>
  <c r="E40" i="1"/>
  <c r="D40" i="1"/>
  <c r="C40" i="1"/>
  <c r="B40" i="1"/>
  <c r="R39" i="1"/>
  <c r="R38" i="1"/>
  <c r="Q39" i="1"/>
  <c r="Q38" i="1"/>
  <c r="P39" i="1"/>
  <c r="P38" i="1"/>
  <c r="O39" i="1"/>
  <c r="O38" i="1"/>
  <c r="N39" i="1"/>
  <c r="N38" i="1"/>
  <c r="M38" i="1"/>
  <c r="J38" i="1"/>
  <c r="I38" i="1"/>
  <c r="H38" i="1"/>
  <c r="G38" i="1"/>
  <c r="E38" i="1"/>
  <c r="D38" i="1"/>
  <c r="C38" i="1"/>
  <c r="B38" i="1"/>
  <c r="N62" i="22"/>
  <c r="N61" i="22"/>
  <c r="N60" i="22"/>
  <c r="N59" i="22"/>
  <c r="N58" i="22"/>
  <c r="N57" i="22"/>
  <c r="N56" i="22"/>
  <c r="N55" i="22"/>
  <c r="N54" i="22"/>
  <c r="N53" i="22"/>
  <c r="N52" i="22"/>
  <c r="N51" i="22"/>
  <c r="N50" i="22"/>
  <c r="N49" i="22"/>
  <c r="N48" i="22"/>
  <c r="N47" i="22"/>
  <c r="N46" i="22"/>
  <c r="N45" i="22"/>
  <c r="N44" i="22"/>
  <c r="N43" i="22"/>
  <c r="N42" i="22"/>
  <c r="N41" i="22"/>
  <c r="N40" i="22"/>
  <c r="N39" i="22"/>
  <c r="N38" i="22"/>
  <c r="N37" i="22"/>
  <c r="N36" i="22"/>
  <c r="N35" i="22"/>
  <c r="N34" i="22"/>
  <c r="N33" i="22"/>
  <c r="N32" i="22"/>
  <c r="N31" i="22"/>
  <c r="N30" i="22"/>
  <c r="N29" i="22"/>
  <c r="N28" i="22"/>
  <c r="N27" i="22"/>
  <c r="N26" i="22"/>
  <c r="N25" i="22"/>
  <c r="N24" i="22"/>
  <c r="N23" i="22"/>
  <c r="N22" i="22"/>
  <c r="N21" i="22"/>
  <c r="N20" i="22"/>
  <c r="N19" i="22"/>
  <c r="N18" i="22"/>
  <c r="N17" i="22"/>
  <c r="N16" i="22"/>
  <c r="N15" i="22"/>
  <c r="N14" i="22"/>
  <c r="N13" i="22"/>
  <c r="O5" i="22"/>
  <c r="B13" i="22"/>
  <c r="B14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B28" i="22"/>
  <c r="B29" i="22"/>
  <c r="B30" i="22"/>
  <c r="B31" i="22"/>
  <c r="B32" i="22"/>
  <c r="B33" i="22"/>
  <c r="B34" i="22"/>
  <c r="B35" i="22"/>
  <c r="B36" i="22"/>
  <c r="B37" i="22"/>
  <c r="B38" i="22"/>
  <c r="B39" i="22"/>
  <c r="B40" i="22"/>
  <c r="B41" i="22"/>
  <c r="B42" i="22"/>
  <c r="B43" i="22"/>
  <c r="B44" i="22"/>
  <c r="B45" i="22"/>
  <c r="B46" i="22"/>
  <c r="B47" i="22"/>
  <c r="B48" i="22"/>
  <c r="B49" i="22"/>
  <c r="B50" i="22"/>
  <c r="B51" i="22"/>
  <c r="B52" i="22"/>
  <c r="B53" i="22"/>
  <c r="B54" i="22"/>
  <c r="B55" i="22"/>
  <c r="B56" i="22"/>
  <c r="B57" i="22"/>
  <c r="B58" i="22"/>
  <c r="B59" i="22"/>
  <c r="B60" i="22"/>
  <c r="B61" i="22"/>
  <c r="B62" i="22"/>
  <c r="N62" i="21"/>
  <c r="N61" i="21"/>
  <c r="N60" i="21"/>
  <c r="N59" i="21"/>
  <c r="N58" i="21"/>
  <c r="N57" i="21"/>
  <c r="N56" i="21"/>
  <c r="N55" i="21"/>
  <c r="N54" i="21"/>
  <c r="N53" i="21"/>
  <c r="N52" i="21"/>
  <c r="N51" i="21"/>
  <c r="N50" i="21"/>
  <c r="N49" i="21"/>
  <c r="N48" i="21"/>
  <c r="N47" i="21"/>
  <c r="N46" i="21"/>
  <c r="N45" i="21"/>
  <c r="N44" i="21"/>
  <c r="N43" i="21"/>
  <c r="N42" i="21"/>
  <c r="N41" i="21"/>
  <c r="N40" i="21"/>
  <c r="N39" i="21"/>
  <c r="N38" i="21"/>
  <c r="N37" i="21"/>
  <c r="N36" i="21"/>
  <c r="N35" i="21"/>
  <c r="N34" i="21"/>
  <c r="N33" i="21"/>
  <c r="N32" i="21"/>
  <c r="N31" i="21"/>
  <c r="N30" i="21"/>
  <c r="N29" i="21"/>
  <c r="N28" i="21"/>
  <c r="N27" i="21"/>
  <c r="N26" i="21"/>
  <c r="N25" i="21"/>
  <c r="N24" i="21"/>
  <c r="N23" i="21"/>
  <c r="N22" i="21"/>
  <c r="N21" i="21"/>
  <c r="N20" i="21"/>
  <c r="N19" i="21"/>
  <c r="N18" i="21"/>
  <c r="N17" i="21"/>
  <c r="N16" i="21"/>
  <c r="N15" i="21"/>
  <c r="N14" i="21"/>
  <c r="N13" i="21"/>
  <c r="O5" i="21"/>
  <c r="B13" i="21"/>
  <c r="B14" i="21"/>
  <c r="B15" i="21"/>
  <c r="B16" i="21"/>
  <c r="B17" i="21"/>
  <c r="B18" i="21"/>
  <c r="B19" i="21"/>
  <c r="B20" i="21"/>
  <c r="B21" i="21"/>
  <c r="B22" i="21"/>
  <c r="B23" i="21"/>
  <c r="B24" i="21"/>
  <c r="B25" i="21"/>
  <c r="B26" i="21"/>
  <c r="B27" i="21"/>
  <c r="B28" i="21"/>
  <c r="B29" i="21"/>
  <c r="B30" i="21"/>
  <c r="B31" i="21"/>
  <c r="B32" i="21"/>
  <c r="B33" i="21"/>
  <c r="B34" i="21"/>
  <c r="B35" i="21"/>
  <c r="B36" i="21"/>
  <c r="B37" i="21"/>
  <c r="B38" i="21"/>
  <c r="B39" i="21"/>
  <c r="B40" i="21"/>
  <c r="B41" i="21"/>
  <c r="B42" i="21"/>
  <c r="B43" i="21"/>
  <c r="B44" i="21"/>
  <c r="B45" i="21"/>
  <c r="B46" i="21"/>
  <c r="B47" i="21"/>
  <c r="B48" i="21"/>
  <c r="B49" i="21"/>
  <c r="B50" i="21"/>
  <c r="B51" i="21"/>
  <c r="B52" i="21"/>
  <c r="B53" i="21"/>
  <c r="B54" i="21"/>
  <c r="B55" i="21"/>
  <c r="B56" i="21"/>
  <c r="B57" i="21"/>
  <c r="B58" i="21"/>
  <c r="B59" i="21"/>
  <c r="B60" i="21"/>
  <c r="B61" i="21"/>
  <c r="B62" i="21"/>
  <c r="N62" i="18"/>
  <c r="N61" i="18"/>
  <c r="N60" i="18"/>
  <c r="N59" i="18"/>
  <c r="N58" i="18"/>
  <c r="N57" i="18"/>
  <c r="N56" i="18"/>
  <c r="N55" i="18"/>
  <c r="N54" i="18"/>
  <c r="N53" i="18"/>
  <c r="N52" i="18"/>
  <c r="N51" i="18"/>
  <c r="N50" i="18"/>
  <c r="N49" i="18"/>
  <c r="N48" i="18"/>
  <c r="N47" i="18"/>
  <c r="N46" i="18"/>
  <c r="N45" i="18"/>
  <c r="N44" i="18"/>
  <c r="N43" i="18"/>
  <c r="N42" i="18"/>
  <c r="N41" i="18"/>
  <c r="N40" i="18"/>
  <c r="N39" i="18"/>
  <c r="N38" i="18"/>
  <c r="N37" i="18"/>
  <c r="N36" i="18"/>
  <c r="N35" i="18"/>
  <c r="N34" i="18"/>
  <c r="N33" i="18"/>
  <c r="N32" i="18"/>
  <c r="N31" i="18"/>
  <c r="N30" i="18"/>
  <c r="N29" i="18"/>
  <c r="N28" i="18"/>
  <c r="N27" i="18"/>
  <c r="N26" i="18"/>
  <c r="N25" i="18"/>
  <c r="N24" i="18"/>
  <c r="N23" i="18"/>
  <c r="N22" i="18"/>
  <c r="N21" i="18"/>
  <c r="N20" i="18"/>
  <c r="N19" i="18"/>
  <c r="N18" i="18"/>
  <c r="N17" i="18"/>
  <c r="N16" i="18"/>
  <c r="N15" i="18"/>
  <c r="N14" i="18"/>
  <c r="N13" i="18"/>
  <c r="O5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B51" i="18"/>
  <c r="B52" i="18"/>
  <c r="B53" i="18"/>
  <c r="B54" i="18"/>
  <c r="B55" i="18"/>
  <c r="B56" i="18"/>
  <c r="B57" i="18"/>
  <c r="B58" i="18"/>
  <c r="B59" i="18"/>
  <c r="B60" i="18"/>
  <c r="B61" i="18"/>
  <c r="B62" i="18"/>
  <c r="N62" i="17"/>
  <c r="N61" i="17"/>
  <c r="N60" i="17"/>
  <c r="N59" i="17"/>
  <c r="N58" i="17"/>
  <c r="N57" i="17"/>
  <c r="N56" i="17"/>
  <c r="N55" i="17"/>
  <c r="N54" i="17"/>
  <c r="N53" i="17"/>
  <c r="N52" i="17"/>
  <c r="N51" i="17"/>
  <c r="N50" i="17"/>
  <c r="N49" i="17"/>
  <c r="N48" i="17"/>
  <c r="N47" i="17"/>
  <c r="N46" i="17"/>
  <c r="N45" i="17"/>
  <c r="N44" i="17"/>
  <c r="N43" i="17"/>
  <c r="N42" i="17"/>
  <c r="N41" i="17"/>
  <c r="N40" i="17"/>
  <c r="N39" i="17"/>
  <c r="N38" i="17"/>
  <c r="N37" i="17"/>
  <c r="N36" i="17"/>
  <c r="N35" i="17"/>
  <c r="N34" i="17"/>
  <c r="N33" i="17"/>
  <c r="N32" i="17"/>
  <c r="N31" i="17"/>
  <c r="N30" i="17"/>
  <c r="N29" i="17"/>
  <c r="N28" i="17"/>
  <c r="N27" i="17"/>
  <c r="N26" i="17"/>
  <c r="N25" i="17"/>
  <c r="N24" i="17"/>
  <c r="N23" i="17"/>
  <c r="N22" i="17"/>
  <c r="N21" i="17"/>
  <c r="N20" i="17"/>
  <c r="N19" i="17"/>
  <c r="N18" i="17"/>
  <c r="N17" i="17"/>
  <c r="N16" i="17"/>
  <c r="N15" i="17"/>
  <c r="N14" i="17"/>
  <c r="N13" i="17"/>
  <c r="O5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45" i="17"/>
  <c r="B46" i="17"/>
  <c r="B47" i="17"/>
  <c r="B48" i="17"/>
  <c r="B49" i="17"/>
  <c r="B50" i="17"/>
  <c r="B51" i="17"/>
  <c r="B52" i="17"/>
  <c r="B53" i="17"/>
  <c r="B54" i="17"/>
  <c r="B55" i="17"/>
  <c r="B56" i="17"/>
  <c r="B57" i="17"/>
  <c r="B58" i="17"/>
  <c r="B59" i="17"/>
  <c r="B60" i="17"/>
  <c r="B61" i="17"/>
  <c r="B62" i="17"/>
  <c r="N62" i="16"/>
  <c r="N61" i="16"/>
  <c r="N60" i="16"/>
  <c r="N59" i="16"/>
  <c r="N58" i="16"/>
  <c r="N57" i="16"/>
  <c r="N56" i="16"/>
  <c r="N55" i="16"/>
  <c r="N54" i="16"/>
  <c r="N53" i="16"/>
  <c r="N52" i="16"/>
  <c r="N51" i="16"/>
  <c r="N50" i="16"/>
  <c r="N49" i="16"/>
  <c r="N48" i="16"/>
  <c r="N47" i="16"/>
  <c r="N46" i="16"/>
  <c r="N45" i="16"/>
  <c r="N44" i="16"/>
  <c r="N43" i="16"/>
  <c r="N42" i="16"/>
  <c r="N41" i="16"/>
  <c r="N40" i="16"/>
  <c r="N39" i="16"/>
  <c r="N38" i="16"/>
  <c r="N37" i="16"/>
  <c r="N36" i="16"/>
  <c r="N35" i="16"/>
  <c r="N34" i="16"/>
  <c r="N33" i="16"/>
  <c r="N32" i="16"/>
  <c r="N31" i="16"/>
  <c r="N30" i="16"/>
  <c r="N29" i="16"/>
  <c r="N28" i="16"/>
  <c r="N27" i="16"/>
  <c r="N26" i="16"/>
  <c r="N25" i="16"/>
  <c r="N24" i="16"/>
  <c r="N23" i="16"/>
  <c r="N22" i="16"/>
  <c r="N21" i="16"/>
  <c r="N20" i="16"/>
  <c r="N19" i="16"/>
  <c r="N18" i="16"/>
  <c r="N17" i="16"/>
  <c r="N16" i="16"/>
  <c r="N15" i="16"/>
  <c r="N14" i="16"/>
  <c r="N13" i="16"/>
  <c r="O5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46" i="16"/>
  <c r="B47" i="16"/>
  <c r="B48" i="16"/>
  <c r="B49" i="16"/>
  <c r="B50" i="16"/>
  <c r="B51" i="16"/>
  <c r="B52" i="16"/>
  <c r="B53" i="16"/>
  <c r="B54" i="16"/>
  <c r="B55" i="16"/>
  <c r="B56" i="16"/>
  <c r="B57" i="16"/>
  <c r="B58" i="16"/>
  <c r="B59" i="16"/>
  <c r="B60" i="16"/>
  <c r="B61" i="16"/>
  <c r="B62" i="16"/>
  <c r="N62" i="15"/>
  <c r="N61" i="15"/>
  <c r="N60" i="15"/>
  <c r="N59" i="15"/>
  <c r="N58" i="15"/>
  <c r="N57" i="15"/>
  <c r="N56" i="15"/>
  <c r="N55" i="15"/>
  <c r="N54" i="15"/>
  <c r="N53" i="15"/>
  <c r="N52" i="15"/>
  <c r="N51" i="15"/>
  <c r="N50" i="15"/>
  <c r="N49" i="15"/>
  <c r="N48" i="15"/>
  <c r="N47" i="15"/>
  <c r="N46" i="15"/>
  <c r="N45" i="15"/>
  <c r="N44" i="15"/>
  <c r="N43" i="15"/>
  <c r="N42" i="15"/>
  <c r="N41" i="15"/>
  <c r="N40" i="15"/>
  <c r="N39" i="15"/>
  <c r="N38" i="15"/>
  <c r="N37" i="15"/>
  <c r="N36" i="15"/>
  <c r="N35" i="15"/>
  <c r="N34" i="15"/>
  <c r="N33" i="15"/>
  <c r="N32" i="15"/>
  <c r="N31" i="15"/>
  <c r="N30" i="15"/>
  <c r="N29" i="15"/>
  <c r="N28" i="15"/>
  <c r="N27" i="15"/>
  <c r="N26" i="15"/>
  <c r="N25" i="15"/>
  <c r="N24" i="15"/>
  <c r="N23" i="15"/>
  <c r="N22" i="15"/>
  <c r="N21" i="15"/>
  <c r="N20" i="15"/>
  <c r="N19" i="15"/>
  <c r="N18" i="15"/>
  <c r="N17" i="15"/>
  <c r="N16" i="15"/>
  <c r="N15" i="15"/>
  <c r="N14" i="15"/>
  <c r="N13" i="15"/>
  <c r="O5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46" i="15"/>
  <c r="B47" i="15"/>
  <c r="B48" i="15"/>
  <c r="B49" i="15"/>
  <c r="B50" i="15"/>
  <c r="B51" i="15"/>
  <c r="B52" i="15"/>
  <c r="B53" i="15"/>
  <c r="B54" i="15"/>
  <c r="B55" i="15"/>
  <c r="B56" i="15"/>
  <c r="B57" i="15"/>
  <c r="B58" i="15"/>
  <c r="B59" i="15"/>
  <c r="B60" i="15"/>
  <c r="B61" i="15"/>
  <c r="B62" i="15"/>
  <c r="R30" i="1"/>
  <c r="R29" i="1"/>
  <c r="Q30" i="1"/>
  <c r="Q29" i="1"/>
  <c r="P30" i="1"/>
  <c r="P29" i="1"/>
  <c r="O30" i="1"/>
  <c r="O29" i="1"/>
  <c r="N30" i="1"/>
  <c r="N29" i="1"/>
  <c r="M29" i="1"/>
  <c r="J29" i="1"/>
  <c r="I29" i="1"/>
  <c r="H29" i="1"/>
  <c r="G29" i="1"/>
  <c r="E29" i="1"/>
  <c r="D29" i="1"/>
  <c r="C29" i="1"/>
  <c r="B29" i="1"/>
  <c r="R28" i="1"/>
  <c r="R27" i="1"/>
  <c r="Q28" i="1"/>
  <c r="Q27" i="1"/>
  <c r="P28" i="1"/>
  <c r="P27" i="1"/>
  <c r="O28" i="1"/>
  <c r="O27" i="1"/>
  <c r="N28" i="1"/>
  <c r="N27" i="1"/>
  <c r="M27" i="1"/>
  <c r="J27" i="1"/>
  <c r="I27" i="1"/>
  <c r="H27" i="1"/>
  <c r="G27" i="1"/>
  <c r="E27" i="1"/>
  <c r="D27" i="1"/>
  <c r="C27" i="1"/>
  <c r="B27" i="1"/>
  <c r="R26" i="1"/>
  <c r="R25" i="1"/>
  <c r="Q26" i="1"/>
  <c r="Q25" i="1"/>
  <c r="P26" i="1"/>
  <c r="P25" i="1"/>
  <c r="O26" i="1"/>
  <c r="O25" i="1"/>
  <c r="N26" i="1"/>
  <c r="N25" i="1"/>
  <c r="M25" i="1"/>
  <c r="J25" i="1"/>
  <c r="I25" i="1"/>
  <c r="H25" i="1"/>
  <c r="G25" i="1"/>
  <c r="E25" i="1"/>
  <c r="D25" i="1"/>
  <c r="C25" i="1"/>
  <c r="B25" i="1"/>
  <c r="R23" i="1"/>
  <c r="Q23" i="1"/>
  <c r="P23" i="1"/>
  <c r="O23" i="1"/>
  <c r="N23" i="1"/>
  <c r="M23" i="1"/>
  <c r="J23" i="1"/>
  <c r="I23" i="1"/>
  <c r="H23" i="1"/>
  <c r="G23" i="1"/>
  <c r="E23" i="1"/>
  <c r="D23" i="1"/>
  <c r="C23" i="1"/>
  <c r="B23" i="1"/>
  <c r="R15" i="1"/>
  <c r="R14" i="1"/>
  <c r="Q15" i="1"/>
  <c r="Q14" i="1"/>
  <c r="P15" i="1"/>
  <c r="P14" i="1"/>
  <c r="O15" i="1"/>
  <c r="O14" i="1"/>
  <c r="N15" i="1"/>
  <c r="N14" i="1"/>
  <c r="M14" i="1"/>
  <c r="J14" i="1"/>
  <c r="I14" i="1"/>
  <c r="H14" i="1"/>
  <c r="G14" i="1"/>
  <c r="E14" i="1"/>
  <c r="D14" i="1"/>
  <c r="C14" i="1"/>
  <c r="B14" i="1"/>
  <c r="R13" i="1"/>
  <c r="R12" i="1"/>
  <c r="Q13" i="1"/>
  <c r="Q12" i="1"/>
  <c r="P13" i="1"/>
  <c r="P12" i="1"/>
  <c r="O13" i="1"/>
  <c r="O12" i="1"/>
  <c r="N13" i="1"/>
  <c r="N12" i="1"/>
  <c r="M12" i="1"/>
  <c r="J12" i="1"/>
  <c r="I12" i="1"/>
  <c r="H12" i="1"/>
  <c r="G12" i="1"/>
  <c r="E12" i="1"/>
  <c r="D12" i="1"/>
  <c r="C12" i="1"/>
  <c r="B12" i="1"/>
  <c r="R11" i="1"/>
  <c r="R10" i="1"/>
  <c r="Q11" i="1"/>
  <c r="Q10" i="1"/>
  <c r="P11" i="1"/>
  <c r="P10" i="1"/>
  <c r="O11" i="1"/>
  <c r="O10" i="1"/>
  <c r="N11" i="1"/>
  <c r="N10" i="1"/>
  <c r="M10" i="1"/>
  <c r="J10" i="1"/>
  <c r="I10" i="1"/>
  <c r="H10" i="1"/>
  <c r="G10" i="1"/>
  <c r="E10" i="1"/>
  <c r="D10" i="1"/>
  <c r="C10" i="1"/>
  <c r="B10" i="1"/>
  <c r="R8" i="1"/>
  <c r="Q8" i="1"/>
  <c r="P8" i="1"/>
  <c r="O8" i="1"/>
  <c r="N8" i="1"/>
  <c r="M8" i="1"/>
  <c r="J8" i="1"/>
  <c r="I8" i="1"/>
  <c r="H8" i="1"/>
  <c r="E8" i="1"/>
  <c r="D8" i="1"/>
  <c r="C8" i="1"/>
  <c r="B8" i="1"/>
  <c r="R6" i="1"/>
  <c r="Q6" i="1"/>
  <c r="P6" i="1"/>
  <c r="O6" i="1"/>
  <c r="N6" i="1"/>
  <c r="L31" i="1"/>
  <c r="K79" i="1"/>
  <c r="L46" i="1"/>
  <c r="V2" i="1"/>
  <c r="Y2" i="1"/>
  <c r="K8" i="3"/>
  <c r="M6" i="1"/>
  <c r="J6" i="1"/>
  <c r="I6" i="1"/>
  <c r="H6" i="1"/>
  <c r="G6" i="1"/>
  <c r="E6" i="1"/>
  <c r="D6" i="1"/>
  <c r="C6" i="1"/>
  <c r="B6" i="1"/>
  <c r="N62" i="12"/>
  <c r="N61" i="12"/>
  <c r="N60" i="12"/>
  <c r="N59" i="12"/>
  <c r="N58" i="12"/>
  <c r="N57" i="12"/>
  <c r="N56" i="12"/>
  <c r="N55" i="12"/>
  <c r="N54" i="12"/>
  <c r="N53" i="12"/>
  <c r="N52" i="12"/>
  <c r="N51" i="12"/>
  <c r="N50" i="12"/>
  <c r="N49" i="12"/>
  <c r="N48" i="12"/>
  <c r="N47" i="12"/>
  <c r="N46" i="12"/>
  <c r="N45" i="12"/>
  <c r="N44" i="12"/>
  <c r="N43" i="12"/>
  <c r="N42" i="12"/>
  <c r="N41" i="12"/>
  <c r="N40" i="12"/>
  <c r="N39" i="12"/>
  <c r="N38" i="12"/>
  <c r="N37" i="12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O5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N62" i="11"/>
  <c r="N61" i="11"/>
  <c r="N60" i="11"/>
  <c r="N59" i="11"/>
  <c r="N58" i="11"/>
  <c r="N57" i="11"/>
  <c r="N56" i="11"/>
  <c r="N55" i="11"/>
  <c r="N54" i="11"/>
  <c r="N53" i="11"/>
  <c r="N52" i="11"/>
  <c r="N51" i="11"/>
  <c r="N50" i="11"/>
  <c r="N49" i="11"/>
  <c r="N48" i="11"/>
  <c r="N47" i="11"/>
  <c r="N46" i="11"/>
  <c r="N45" i="11"/>
  <c r="N44" i="11"/>
  <c r="N43" i="11"/>
  <c r="N42" i="11"/>
  <c r="N41" i="11"/>
  <c r="N40" i="11"/>
  <c r="N39" i="11"/>
  <c r="N38" i="11"/>
  <c r="N37" i="11"/>
  <c r="N36" i="11"/>
  <c r="N35" i="11"/>
  <c r="N34" i="11"/>
  <c r="N33" i="11"/>
  <c r="N32" i="11"/>
  <c r="N31" i="11"/>
  <c r="N30" i="11"/>
  <c r="N29" i="11"/>
  <c r="N28" i="11"/>
  <c r="N27" i="11"/>
  <c r="N26" i="11"/>
  <c r="N25" i="11"/>
  <c r="N24" i="11"/>
  <c r="N23" i="11"/>
  <c r="N22" i="11"/>
  <c r="N21" i="11"/>
  <c r="N20" i="11"/>
  <c r="N19" i="11"/>
  <c r="N18" i="11"/>
  <c r="N17" i="11"/>
  <c r="N16" i="11"/>
  <c r="N15" i="11"/>
  <c r="N14" i="11"/>
  <c r="N13" i="11"/>
  <c r="O5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N62" i="10"/>
  <c r="N61" i="10"/>
  <c r="N60" i="10"/>
  <c r="N59" i="10"/>
  <c r="N58" i="10"/>
  <c r="N57" i="10"/>
  <c r="N56" i="10"/>
  <c r="N55" i="10"/>
  <c r="N54" i="10"/>
  <c r="N53" i="10"/>
  <c r="N52" i="10"/>
  <c r="N51" i="10"/>
  <c r="N50" i="10"/>
  <c r="N49" i="10"/>
  <c r="N48" i="10"/>
  <c r="N47" i="10"/>
  <c r="N46" i="10"/>
  <c r="N45" i="10"/>
  <c r="N44" i="10"/>
  <c r="N43" i="10"/>
  <c r="N42" i="10"/>
  <c r="N41" i="10"/>
  <c r="N40" i="10"/>
  <c r="N39" i="10"/>
  <c r="N38" i="10"/>
  <c r="N37" i="10"/>
  <c r="N36" i="10"/>
  <c r="N35" i="10"/>
  <c r="N34" i="10"/>
  <c r="N33" i="10"/>
  <c r="N32" i="10"/>
  <c r="N31" i="10"/>
  <c r="N30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N15" i="10"/>
  <c r="N14" i="10"/>
  <c r="N13" i="10"/>
  <c r="O5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N62" i="9"/>
  <c r="N61" i="9"/>
  <c r="N60" i="9"/>
  <c r="N59" i="9"/>
  <c r="N58" i="9"/>
  <c r="N57" i="9"/>
  <c r="N56" i="9"/>
  <c r="N55" i="9"/>
  <c r="N54" i="9"/>
  <c r="N53" i="9"/>
  <c r="N52" i="9"/>
  <c r="N51" i="9"/>
  <c r="N50" i="9"/>
  <c r="N49" i="9"/>
  <c r="N48" i="9"/>
  <c r="N47" i="9"/>
  <c r="N46" i="9"/>
  <c r="N45" i="9"/>
  <c r="N44" i="9"/>
  <c r="N43" i="9"/>
  <c r="N42" i="9"/>
  <c r="N41" i="9"/>
  <c r="N40" i="9"/>
  <c r="N39" i="9"/>
  <c r="N38" i="9"/>
  <c r="N37" i="9"/>
  <c r="R24" i="1"/>
  <c r="N36" i="9"/>
  <c r="N35" i="9"/>
  <c r="N34" i="9"/>
  <c r="N33" i="9"/>
  <c r="N32" i="9"/>
  <c r="Q24" i="1"/>
  <c r="N31" i="9"/>
  <c r="N30" i="9"/>
  <c r="N29" i="9"/>
  <c r="N28" i="9"/>
  <c r="N27" i="9"/>
  <c r="P24" i="1"/>
  <c r="N26" i="9"/>
  <c r="N25" i="9"/>
  <c r="N24" i="9"/>
  <c r="N23" i="9"/>
  <c r="N22" i="9"/>
  <c r="O24" i="1"/>
  <c r="N21" i="9"/>
  <c r="N20" i="9"/>
  <c r="N19" i="9"/>
  <c r="N18" i="9"/>
  <c r="N17" i="9"/>
  <c r="N24" i="1"/>
  <c r="N16" i="9"/>
  <c r="N15" i="9"/>
  <c r="N14" i="9"/>
  <c r="N13" i="9"/>
  <c r="O5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N62" i="7"/>
  <c r="N61" i="7"/>
  <c r="N60" i="7"/>
  <c r="N59" i="7"/>
  <c r="N58" i="7"/>
  <c r="N57" i="7"/>
  <c r="N56" i="7"/>
  <c r="N55" i="7"/>
  <c r="N54" i="7"/>
  <c r="N53" i="7"/>
  <c r="N52" i="7"/>
  <c r="N51" i="7"/>
  <c r="N50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O5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N62" i="6"/>
  <c r="N61" i="6"/>
  <c r="N60" i="6"/>
  <c r="N59" i="6"/>
  <c r="N58" i="6"/>
  <c r="N57" i="6"/>
  <c r="N56" i="6"/>
  <c r="N55" i="6"/>
  <c r="N54" i="6"/>
  <c r="N53" i="6"/>
  <c r="N52" i="6"/>
  <c r="N51" i="6"/>
  <c r="N50" i="6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O5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O5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O13" i="4"/>
  <c r="O5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N14" i="3"/>
  <c r="N15" i="3"/>
  <c r="N16" i="3"/>
  <c r="N17" i="3"/>
  <c r="N7" i="1"/>
  <c r="N18" i="3"/>
  <c r="N19" i="3"/>
  <c r="N20" i="3"/>
  <c r="N21" i="3"/>
  <c r="N22" i="3"/>
  <c r="O7" i="1"/>
  <c r="N23" i="3"/>
  <c r="N24" i="3"/>
  <c r="N25" i="3"/>
  <c r="N26" i="3"/>
  <c r="N27" i="3"/>
  <c r="P7" i="1"/>
  <c r="N28" i="3"/>
  <c r="N29" i="3"/>
  <c r="N30" i="3"/>
  <c r="N31" i="3"/>
  <c r="N32" i="3"/>
  <c r="Q7" i="1"/>
  <c r="N33" i="3"/>
  <c r="N34" i="3"/>
  <c r="N35" i="3"/>
  <c r="N36" i="3"/>
  <c r="N37" i="3"/>
  <c r="R7" i="1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13" i="3"/>
  <c r="O5" i="3"/>
  <c r="U61" i="1"/>
  <c r="O60" i="9"/>
  <c r="O56" i="9"/>
  <c r="O52" i="9"/>
  <c r="O48" i="9"/>
  <c r="O44" i="9"/>
  <c r="O40" i="9"/>
  <c r="O36" i="9"/>
  <c r="O32" i="9"/>
  <c r="O28" i="9"/>
  <c r="O24" i="9"/>
  <c r="O20" i="9"/>
  <c r="O16" i="9"/>
  <c r="O53" i="9"/>
  <c r="O29" i="9"/>
  <c r="O59" i="9"/>
  <c r="O55" i="9"/>
  <c r="O51" i="9"/>
  <c r="O47" i="9"/>
  <c r="O43" i="9"/>
  <c r="O39" i="9"/>
  <c r="O35" i="9"/>
  <c r="O31" i="9"/>
  <c r="O27" i="9"/>
  <c r="O23" i="9"/>
  <c r="O19" i="9"/>
  <c r="O15" i="9"/>
  <c r="O61" i="9"/>
  <c r="O45" i="9"/>
  <c r="O37" i="9"/>
  <c r="O33" i="9"/>
  <c r="O21" i="9"/>
  <c r="O17" i="9"/>
  <c r="O62" i="9"/>
  <c r="O58" i="9"/>
  <c r="O54" i="9"/>
  <c r="O50" i="9"/>
  <c r="O46" i="9"/>
  <c r="O42" i="9"/>
  <c r="O38" i="9"/>
  <c r="O34" i="9"/>
  <c r="O30" i="9"/>
  <c r="O26" i="9"/>
  <c r="O22" i="9"/>
  <c r="O18" i="9"/>
  <c r="O14" i="9"/>
  <c r="O57" i="9"/>
  <c r="O49" i="9"/>
  <c r="O41" i="9"/>
  <c r="O25" i="9"/>
  <c r="O13" i="9"/>
  <c r="V31" i="1"/>
  <c r="U31" i="1"/>
  <c r="O25" i="4"/>
  <c r="O37" i="4"/>
  <c r="R9" i="1"/>
  <c r="O45" i="4"/>
  <c r="O57" i="4"/>
  <c r="O14" i="4"/>
  <c r="O18" i="4"/>
  <c r="O22" i="4"/>
  <c r="O9" i="1"/>
  <c r="O26" i="4"/>
  <c r="O30" i="4"/>
  <c r="O34" i="4"/>
  <c r="O38" i="4"/>
  <c r="O42" i="4"/>
  <c r="O46" i="4"/>
  <c r="O50" i="4"/>
  <c r="O54" i="4"/>
  <c r="O58" i="4"/>
  <c r="O62" i="4"/>
  <c r="O21" i="4"/>
  <c r="O33" i="4"/>
  <c r="O49" i="4"/>
  <c r="O61" i="4"/>
  <c r="O15" i="4"/>
  <c r="O19" i="4"/>
  <c r="O23" i="4"/>
  <c r="O27" i="4"/>
  <c r="P9" i="1"/>
  <c r="O31" i="4"/>
  <c r="O35" i="4"/>
  <c r="O39" i="4"/>
  <c r="O43" i="4"/>
  <c r="O47" i="4"/>
  <c r="O51" i="4"/>
  <c r="O55" i="4"/>
  <c r="O59" i="4"/>
  <c r="O17" i="4"/>
  <c r="N9" i="1"/>
  <c r="O29" i="4"/>
  <c r="O41" i="4"/>
  <c r="O53" i="4"/>
  <c r="O16" i="4"/>
  <c r="O20" i="4"/>
  <c r="O24" i="4"/>
  <c r="O28" i="4"/>
  <c r="O32" i="4"/>
  <c r="Q9" i="1"/>
  <c r="O36" i="4"/>
  <c r="O40" i="4"/>
  <c r="O44" i="4"/>
  <c r="O48" i="4"/>
  <c r="O52" i="4"/>
  <c r="O56" i="4"/>
  <c r="O60" i="4"/>
  <c r="O16" i="3"/>
  <c r="O62" i="3"/>
  <c r="O58" i="3"/>
  <c r="O54" i="3"/>
  <c r="O50" i="3"/>
  <c r="O46" i="3"/>
  <c r="O42" i="3"/>
  <c r="O38" i="3"/>
  <c r="O34" i="3"/>
  <c r="O30" i="3"/>
  <c r="O26" i="3"/>
  <c r="O22" i="3"/>
  <c r="O18" i="3"/>
  <c r="O14" i="3"/>
  <c r="O13" i="3"/>
  <c r="O51" i="3"/>
  <c r="O43" i="3"/>
  <c r="O35" i="3"/>
  <c r="O27" i="3"/>
  <c r="O19" i="3"/>
  <c r="O61" i="3"/>
  <c r="O57" i="3"/>
  <c r="O53" i="3"/>
  <c r="O49" i="3"/>
  <c r="O45" i="3"/>
  <c r="O41" i="3"/>
  <c r="O37" i="3"/>
  <c r="O33" i="3"/>
  <c r="O29" i="3"/>
  <c r="O25" i="3"/>
  <c r="O21" i="3"/>
  <c r="O17" i="3"/>
  <c r="O59" i="3"/>
  <c r="O55" i="3"/>
  <c r="O47" i="3"/>
  <c r="O39" i="3"/>
  <c r="O31" i="3"/>
  <c r="O23" i="3"/>
  <c r="O15" i="3"/>
  <c r="O60" i="3"/>
  <c r="O56" i="3"/>
  <c r="O52" i="3"/>
  <c r="O48" i="3"/>
  <c r="O44" i="3"/>
  <c r="O40" i="3"/>
  <c r="O36" i="3"/>
  <c r="O32" i="3"/>
  <c r="O28" i="3"/>
  <c r="O24" i="3"/>
  <c r="O20" i="3"/>
  <c r="U76" i="1"/>
  <c r="V46" i="1"/>
  <c r="L6" i="1"/>
  <c r="U46" i="1"/>
  <c r="U16" i="1"/>
  <c r="V16" i="1"/>
  <c r="V76" i="1"/>
  <c r="V61" i="1"/>
  <c r="L16" i="1"/>
  <c r="L79" i="1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U79" i="1"/>
  <c r="V79" i="1"/>
  <c r="W16" i="1"/>
  <c r="W31" i="1"/>
  <c r="W61" i="1"/>
  <c r="W46" i="1"/>
  <c r="W76" i="1"/>
  <c r="W79" i="1"/>
  <c r="X16" i="1"/>
  <c r="X61" i="1"/>
  <c r="X31" i="1"/>
  <c r="X46" i="1"/>
  <c r="X76" i="1"/>
  <c r="X79" i="1"/>
</calcChain>
</file>

<file path=xl/comments1.xml><?xml version="1.0" encoding="utf-8"?>
<comments xmlns="http://schemas.openxmlformats.org/spreadsheetml/2006/main">
  <authors>
    <author>Keiei Partners Corp.</author>
  </authors>
  <commentList>
    <comment ref="S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シミュレーションしたい年を西暦で入力してください。
＜例：2017⇒2017年＞</t>
        </r>
      </text>
    </comment>
  </commentList>
</comments>
</file>

<file path=xl/comments10.xml><?xml version="1.0" encoding="utf-8"?>
<comments xmlns="http://schemas.openxmlformats.org/spreadsheetml/2006/main">
  <authors>
    <author>Keiei Partners Corp.</author>
  </authors>
  <commentList>
    <comment ref="N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＜入力例＞
“17/1/1”⇒“2017年1月1日”、“s50/4/1”⇒“1975年4月1日”</t>
        </r>
      </text>
    </comment>
    <comment ref="C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＜入力例＞
“17/1/1”⇒“2017年1月1日”、“4/1”⇒“（今年の西暦）年4月1日”</t>
        </r>
      </text>
    </comment>
    <comment ref="E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保険期間が“終身”の場合、保険期間満了日は保険期間100年として計算させていただきます。</t>
        </r>
      </text>
    </comment>
    <comment ref="K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払込期間が“終身”の場合、払込期間満了日は払込期間100年として計算させていただきます。</t>
        </r>
      </text>
    </comment>
    <comment ref="O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“全損”、“1/3”、“1/2” etc...</t>
        </r>
      </text>
    </comment>
  </commentList>
</comments>
</file>

<file path=xl/comments11.xml><?xml version="1.0" encoding="utf-8"?>
<comments xmlns="http://schemas.openxmlformats.org/spreadsheetml/2006/main">
  <authors>
    <author>Keiei Partners Corp.</author>
  </authors>
  <commentList>
    <comment ref="N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＜入力例＞
“17/1/1”⇒“2017年1月1日”、“s50/4/1”⇒“1975年4月1日”</t>
        </r>
      </text>
    </comment>
    <comment ref="C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＜入力例＞
“17/1/1”⇒“2017年1月1日”、“4/1”⇒“（今年の西暦）年4月1日”</t>
        </r>
      </text>
    </comment>
    <comment ref="E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保険期間が“終身”の場合、保険期間満了日は保険期間100年として計算させていただきます。</t>
        </r>
      </text>
    </comment>
    <comment ref="K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払込期間が“終身”の場合、払込期間満了日は払込期間100年として計算させていただきます。</t>
        </r>
      </text>
    </comment>
    <comment ref="O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“全損”、“1/3”、“1/2” etc...</t>
        </r>
      </text>
    </comment>
  </commentList>
</comments>
</file>

<file path=xl/comments12.xml><?xml version="1.0" encoding="utf-8"?>
<comments xmlns="http://schemas.openxmlformats.org/spreadsheetml/2006/main">
  <authors>
    <author>Keiei Partners Corp.</author>
  </authors>
  <commentList>
    <comment ref="N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＜入力例＞
“17/1/1”⇒“2017年1月1日”、“s50/4/1”⇒“1975年4月1日”</t>
        </r>
      </text>
    </comment>
    <comment ref="C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＜入力例＞
“17/1/1”⇒“2017年1月1日”、“4/1”⇒“（今年の西暦）年4月1日”</t>
        </r>
      </text>
    </comment>
    <comment ref="E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保険期間が“終身”の場合、保険期間満了日は保険期間100年として計算させていただきます。</t>
        </r>
      </text>
    </comment>
    <comment ref="K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払込期間が“終身”の場合、払込期間満了日は払込期間100年として計算させていただきます。</t>
        </r>
      </text>
    </comment>
    <comment ref="O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“全損”、“1/3”、“1/2” etc...</t>
        </r>
      </text>
    </comment>
  </commentList>
</comments>
</file>

<file path=xl/comments13.xml><?xml version="1.0" encoding="utf-8"?>
<comments xmlns="http://schemas.openxmlformats.org/spreadsheetml/2006/main">
  <authors>
    <author>Keiei Partners Corp.</author>
  </authors>
  <commentList>
    <comment ref="N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＜入力例＞
“17/1/1”⇒“2017年1月1日”、“s50/4/1”⇒“1975年4月1日”</t>
        </r>
      </text>
    </comment>
    <comment ref="C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＜入力例＞
“17/1/1”⇒“2017年1月1日”、“4/1”⇒“（今年の西暦）年4月1日”</t>
        </r>
      </text>
    </comment>
    <comment ref="E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保険期間が“終身”の場合、保険期間満了日は保険期間100年として計算させていただきます。</t>
        </r>
      </text>
    </comment>
    <comment ref="K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払込期間が“終身”の場合、払込期間満了日は払込期間100年として計算させていただきます。</t>
        </r>
      </text>
    </comment>
    <comment ref="O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“全損”、“1/3”、“1/2” etc...</t>
        </r>
      </text>
    </comment>
  </commentList>
</comments>
</file>

<file path=xl/comments14.xml><?xml version="1.0" encoding="utf-8"?>
<comments xmlns="http://schemas.openxmlformats.org/spreadsheetml/2006/main">
  <authors>
    <author>Keiei Partners Corp.</author>
  </authors>
  <commentList>
    <comment ref="N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＜入力例＞
“17/1/1”⇒“2017年1月1日”、“s50/4/1”⇒“1975年4月1日”</t>
        </r>
      </text>
    </comment>
    <comment ref="C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＜入力例＞
“17/1/1”⇒“2017年1月1日”、“4/1”⇒“（今年の西暦）年4月1日”</t>
        </r>
      </text>
    </comment>
    <comment ref="E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保険期間が“終身”の場合、保険期間満了日は保険期間100年として計算させていただきます。</t>
        </r>
      </text>
    </comment>
    <comment ref="K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払込期間が“終身”の場合、払込期間満了日は払込期間100年として計算させていただきます。</t>
        </r>
      </text>
    </comment>
    <comment ref="O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“全損”、“1/3”、“1/2” etc...</t>
        </r>
      </text>
    </comment>
  </commentList>
</comments>
</file>

<file path=xl/comments15.xml><?xml version="1.0" encoding="utf-8"?>
<comments xmlns="http://schemas.openxmlformats.org/spreadsheetml/2006/main">
  <authors>
    <author>Keiei Partners Corp.</author>
  </authors>
  <commentList>
    <comment ref="N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＜入力例＞
“17/1/1”⇒“2017年1月1日”、“s50/4/1”⇒“1975年4月1日”</t>
        </r>
      </text>
    </comment>
    <comment ref="C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＜入力例＞
“17/1/1”⇒“2017年1月1日”、“4/1”⇒“（今年の西暦）年4月1日”</t>
        </r>
      </text>
    </comment>
    <comment ref="E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保険期間が“終身”の場合、保険期間満了日は保険期間100年として計算させていただきます。</t>
        </r>
      </text>
    </comment>
    <comment ref="K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払込期間が“終身”の場合、払込期間満了日は払込期間100年として計算させていただきます。</t>
        </r>
      </text>
    </comment>
    <comment ref="O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“全損”、“1/3”、“1/2” etc...</t>
        </r>
      </text>
    </comment>
  </commentList>
</comments>
</file>

<file path=xl/comments16.xml><?xml version="1.0" encoding="utf-8"?>
<comments xmlns="http://schemas.openxmlformats.org/spreadsheetml/2006/main">
  <authors>
    <author>Keiei Partners Corp.</author>
  </authors>
  <commentList>
    <comment ref="N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＜入力例＞
“17/1/1”⇒“2017年1月1日”、“s50/4/1”⇒“1975年4月1日”</t>
        </r>
      </text>
    </comment>
    <comment ref="C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＜入力例＞
“17/1/1”⇒“2017年1月1日”、“4/1”⇒“（今年の西暦）年4月1日”</t>
        </r>
      </text>
    </comment>
    <comment ref="E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保険期間が“終身”の場合、保険期間満了日は保険期間100年として計算させていただきます。</t>
        </r>
      </text>
    </comment>
    <comment ref="K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払込期間が“終身”の場合、払込期間満了日は払込期間100年として計算させていただきます。</t>
        </r>
      </text>
    </comment>
    <comment ref="O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“全損”、“1/3”、“1/2” etc...</t>
        </r>
      </text>
    </comment>
  </commentList>
</comments>
</file>

<file path=xl/comments17.xml><?xml version="1.0" encoding="utf-8"?>
<comments xmlns="http://schemas.openxmlformats.org/spreadsheetml/2006/main">
  <authors>
    <author>Keiei Partners Corp.</author>
  </authors>
  <commentList>
    <comment ref="N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＜入力例＞
“17/1/1”⇒“2017年1月1日”、“s50/4/1”⇒“1975年4月1日”</t>
        </r>
      </text>
    </comment>
    <comment ref="C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＜入力例＞
“17/1/1”⇒“2017年1月1日”、“4/1”⇒“（今年の西暦）年4月1日”</t>
        </r>
      </text>
    </comment>
    <comment ref="E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保険期間が“終身”の場合、保険期間満了日は保険期間100年として計算させていただきます。</t>
        </r>
      </text>
    </comment>
    <comment ref="K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払込期間が“終身”の場合、払込期間満了日は払込期間100年として計算させていただきます。</t>
        </r>
      </text>
    </comment>
    <comment ref="O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“全損”、“1/3”、“1/2” etc...</t>
        </r>
      </text>
    </comment>
  </commentList>
</comments>
</file>

<file path=xl/comments18.xml><?xml version="1.0" encoding="utf-8"?>
<comments xmlns="http://schemas.openxmlformats.org/spreadsheetml/2006/main">
  <authors>
    <author>Keiei Partners Corp.</author>
  </authors>
  <commentList>
    <comment ref="N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＜入力例＞
“17/1/1”⇒“2017年1月1日”、“s50/4/1”⇒“1975年4月1日”</t>
        </r>
      </text>
    </comment>
    <comment ref="C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＜入力例＞
“17/1/1”⇒“2017年1月1日”、“4/1”⇒“（今年の西暦）年4月1日”</t>
        </r>
      </text>
    </comment>
    <comment ref="E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保険期間が“終身”の場合、保険期間満了日は保険期間100年として計算させていただきます。</t>
        </r>
      </text>
    </comment>
    <comment ref="K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払込期間が“終身”の場合、払込期間満了日は払込期間100年として計算させていただきます。</t>
        </r>
      </text>
    </comment>
    <comment ref="O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“全損”、“1/3”、“1/2” etc...</t>
        </r>
      </text>
    </comment>
  </commentList>
</comments>
</file>

<file path=xl/comments19.xml><?xml version="1.0" encoding="utf-8"?>
<comments xmlns="http://schemas.openxmlformats.org/spreadsheetml/2006/main">
  <authors>
    <author>Keiei Partners Corp.</author>
  </authors>
  <commentList>
    <comment ref="N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＜入力例＞
“17/1/1”⇒“2017年1月1日”、“s50/4/1”⇒“1975年4月1日”</t>
        </r>
      </text>
    </comment>
    <comment ref="C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＜入力例＞
“17/1/1”⇒“2017年1月1日”、“4/1”⇒“（今年の西暦）年4月1日”</t>
        </r>
      </text>
    </comment>
    <comment ref="E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保険期間が“終身”の場合、保険期間満了日は保険期間100年として計算させていただきます。</t>
        </r>
      </text>
    </comment>
    <comment ref="K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払込期間が“終身”の場合、払込期間満了日は払込期間100年として計算させていただきます。</t>
        </r>
      </text>
    </comment>
    <comment ref="O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“全損”、“1/3”、“1/2” etc...</t>
        </r>
      </text>
    </comment>
  </commentList>
</comments>
</file>

<file path=xl/comments2.xml><?xml version="1.0" encoding="utf-8"?>
<comments xmlns="http://schemas.openxmlformats.org/spreadsheetml/2006/main">
  <authors>
    <author>Keiei Partners Corp.</author>
  </authors>
  <commentList>
    <comment ref="N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＜入力例＞
“17/1/1”⇒“2017年1月1日”、“s50/4/1”⇒“1975年4月1日”</t>
        </r>
      </text>
    </comment>
    <comment ref="C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＜入力例＞
“17/1/1”⇒“2017年1月1日”、“4/1”⇒“（今年の西暦）年4月1日”</t>
        </r>
      </text>
    </comment>
    <comment ref="E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保険期間が“終身”の場合、保険期間満了日は保険期間100年として計算させていただきます。</t>
        </r>
      </text>
    </comment>
    <comment ref="K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払込期間が“終身”の場合、払込期間満了日は払込期間100年として計算させていただきます。</t>
        </r>
      </text>
    </comment>
    <comment ref="O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“全損”、“1/3”、“1/2” etc...</t>
        </r>
      </text>
    </comment>
  </commentList>
</comments>
</file>

<file path=xl/comments20.xml><?xml version="1.0" encoding="utf-8"?>
<comments xmlns="http://schemas.openxmlformats.org/spreadsheetml/2006/main">
  <authors>
    <author>Keiei Partners Corp.</author>
  </authors>
  <commentList>
    <comment ref="N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＜入力例＞
“17/1/1”⇒“2017年1月1日”、“s50/4/1”⇒“1975年4月1日”</t>
        </r>
      </text>
    </comment>
    <comment ref="C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＜入力例＞
“17/1/1”⇒“2017年1月1日”、“4/1”⇒“（今年の西暦）年4月1日”</t>
        </r>
      </text>
    </comment>
    <comment ref="E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保険期間が“終身”の場合、保険期間満了日は保険期間100年として計算させていただきます。</t>
        </r>
      </text>
    </comment>
    <comment ref="K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払込期間が“終身”の場合、払込期間満了日は払込期間100年として計算させていただきます。</t>
        </r>
      </text>
    </comment>
    <comment ref="O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“全損”、“1/3”、“1/2” etc...</t>
        </r>
      </text>
    </comment>
  </commentList>
</comments>
</file>

<file path=xl/comments21.xml><?xml version="1.0" encoding="utf-8"?>
<comments xmlns="http://schemas.openxmlformats.org/spreadsheetml/2006/main">
  <authors>
    <author>Keiei Partners Corp.</author>
  </authors>
  <commentList>
    <comment ref="N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＜入力例＞
“17/1/1”⇒“2017年1月1日”、“s50/4/1”⇒“1975年4月1日”</t>
        </r>
      </text>
    </comment>
    <comment ref="C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＜入力例＞
“17/1/1”⇒“2017年1月1日”、“4/1”⇒“（今年の西暦）年4月1日”</t>
        </r>
      </text>
    </comment>
    <comment ref="E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保険期間が“終身”の場合、保険期間満了日は保険期間100年として計算させていただきます。</t>
        </r>
      </text>
    </comment>
    <comment ref="K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払込期間が“終身”の場合、払込期間満了日は払込期間100年として計算させていただきます。</t>
        </r>
      </text>
    </comment>
    <comment ref="O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“全損”、“1/3”、“1/2” etc...</t>
        </r>
      </text>
    </comment>
  </commentList>
</comments>
</file>

<file path=xl/comments22.xml><?xml version="1.0" encoding="utf-8"?>
<comments xmlns="http://schemas.openxmlformats.org/spreadsheetml/2006/main">
  <authors>
    <author>Keiei Partners Corp.</author>
  </authors>
  <commentList>
    <comment ref="N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＜入力例＞
“17/1/1”⇒“2017年1月1日”、“s50/4/1”⇒“1975年4月1日”</t>
        </r>
      </text>
    </comment>
    <comment ref="C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＜入力例＞
“17/1/1”⇒“2017年1月1日”、“4/1”⇒“（今年の西暦）年4月1日”</t>
        </r>
      </text>
    </comment>
    <comment ref="E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保険期間が“終身”の場合、保険期間満了日は保険期間100年として計算させていただきます。</t>
        </r>
      </text>
    </comment>
    <comment ref="K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払込期間が“終身”の場合、払込期間満了日は払込期間100年として計算させていただきます。</t>
        </r>
      </text>
    </comment>
    <comment ref="O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“全損”、“1/3”、“1/2” etc...</t>
        </r>
      </text>
    </comment>
  </commentList>
</comments>
</file>

<file path=xl/comments3.xml><?xml version="1.0" encoding="utf-8"?>
<comments xmlns="http://schemas.openxmlformats.org/spreadsheetml/2006/main">
  <authors>
    <author>Keiei Partners Corp.</author>
  </authors>
  <commentList>
    <comment ref="N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＜入力例＞
“17/1/1”⇒“2017年1月1日”、“s50/4/1”⇒“1975年4月1日”</t>
        </r>
      </text>
    </comment>
    <comment ref="C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＜入力例＞
“17/1/1”⇒“2017年1月1日”、“4/1”⇒“（今年の西暦）年4月1日”</t>
        </r>
      </text>
    </comment>
    <comment ref="E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保険期間が“終身”の場合、保険期間満了日は保険期間100年として計算させていただきます。</t>
        </r>
      </text>
    </comment>
    <comment ref="K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払込期間が“終身”の場合、払込期間満了日は払込期間100年として計算させていただきます。</t>
        </r>
      </text>
    </comment>
    <comment ref="O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“全損”、“1/3”、“1/2” etc...</t>
        </r>
      </text>
    </comment>
  </commentList>
</comments>
</file>

<file path=xl/comments4.xml><?xml version="1.0" encoding="utf-8"?>
<comments xmlns="http://schemas.openxmlformats.org/spreadsheetml/2006/main">
  <authors>
    <author>Keiei Partners Corp.</author>
  </authors>
  <commentList>
    <comment ref="N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＜入力例＞
“17/1/1”⇒“2017年1月1日”、“s50/4/1”⇒“1975年4月1日”</t>
        </r>
      </text>
    </comment>
    <comment ref="C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＜入力例＞
“17/1/1”⇒“2017年1月1日”、“4/1”⇒“（今年の西暦）年4月1日”</t>
        </r>
      </text>
    </comment>
    <comment ref="E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保険期間が“終身”の場合、保険期間満了日は保険期間100年として計算させていただきます。</t>
        </r>
      </text>
    </comment>
    <comment ref="K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払込期間が“終身”の場合、払込期間満了日は払込期間100年として計算させていただきます。</t>
        </r>
      </text>
    </comment>
    <comment ref="O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“全損”、“1/3”、“1/2” etc...</t>
        </r>
      </text>
    </comment>
  </commentList>
</comments>
</file>

<file path=xl/comments5.xml><?xml version="1.0" encoding="utf-8"?>
<comments xmlns="http://schemas.openxmlformats.org/spreadsheetml/2006/main">
  <authors>
    <author>Keiei Partners Corp.</author>
  </authors>
  <commentList>
    <comment ref="N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＜入力例＞
“17/1/1”⇒“2017年1月1日”、“s50/4/1”⇒“1975年4月1日”</t>
        </r>
      </text>
    </comment>
    <comment ref="C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＜入力例＞
“17/1/1”⇒“2017年1月1日”、“4/1”⇒“（今年の西暦）年4月1日”</t>
        </r>
      </text>
    </comment>
    <comment ref="E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保険期間が“終身”の場合、保険期間満了日は保険期間100年として計算させていただきます。</t>
        </r>
      </text>
    </comment>
    <comment ref="K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払込期間が“終身”の場合、払込期間満了日は払込期間100年として計算させていただきます。</t>
        </r>
      </text>
    </comment>
    <comment ref="O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“全損”、“1/3”、“1/2” etc...</t>
        </r>
      </text>
    </comment>
  </commentList>
</comments>
</file>

<file path=xl/comments6.xml><?xml version="1.0" encoding="utf-8"?>
<comments xmlns="http://schemas.openxmlformats.org/spreadsheetml/2006/main">
  <authors>
    <author>Keiei Partners Corp.</author>
  </authors>
  <commentList>
    <comment ref="N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＜入力例＞
“17/1/1”⇒“2017年1月1日”、“s50/4/1”⇒“1975年4月1日”</t>
        </r>
      </text>
    </comment>
    <comment ref="C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＜入力例＞
“17/1/1”⇒“2017年1月1日”、“4/1”⇒“（今年の西暦）年4月1日”</t>
        </r>
      </text>
    </comment>
    <comment ref="E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保険期間が“終身”の場合、保険期間満了日は保険期間100年として計算させていただきます。</t>
        </r>
      </text>
    </comment>
    <comment ref="K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払込期間が“終身”の場合、払込期間満了日は払込期間100年として計算させていただきます。</t>
        </r>
      </text>
    </comment>
    <comment ref="O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“全損”、“1/3”、“1/2” etc...</t>
        </r>
      </text>
    </comment>
  </commentList>
</comments>
</file>

<file path=xl/comments7.xml><?xml version="1.0" encoding="utf-8"?>
<comments xmlns="http://schemas.openxmlformats.org/spreadsheetml/2006/main">
  <authors>
    <author>Keiei Partners Corp.</author>
  </authors>
  <commentList>
    <comment ref="N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＜入力例＞
“17/1/1”⇒“2017年1月1日”、“s50/4/1”⇒“1975年4月1日”</t>
        </r>
      </text>
    </comment>
    <comment ref="C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＜入力例＞
“17/1/1”⇒“2017年1月1日”、“4/1”⇒“（今年の西暦）年4月1日”</t>
        </r>
      </text>
    </comment>
    <comment ref="E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保険期間が“終身”の場合、保険期間満了日は保険期間100年として計算させていただきます。</t>
        </r>
      </text>
    </comment>
    <comment ref="K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払込期間が“終身”の場合、払込期間満了日は払込期間100年として計算させていただきます。</t>
        </r>
      </text>
    </comment>
    <comment ref="O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“全損”、“1/3”、“1/2” etc...</t>
        </r>
      </text>
    </comment>
  </commentList>
</comments>
</file>

<file path=xl/comments8.xml><?xml version="1.0" encoding="utf-8"?>
<comments xmlns="http://schemas.openxmlformats.org/spreadsheetml/2006/main">
  <authors>
    <author>Keiei Partners Corp.</author>
  </authors>
  <commentList>
    <comment ref="N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＜入力例＞
“17/1/1”⇒“2017年1月1日”、“s50/4/1”⇒“1975年4月1日”</t>
        </r>
      </text>
    </comment>
    <comment ref="C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＜入力例＞
“17/1/1”⇒“2017年1月1日”、“4/1”⇒“（今年の西暦）年4月1日”</t>
        </r>
      </text>
    </comment>
    <comment ref="E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保険期間が“終身”の場合、保険期間満了日は保険期間100年として計算させていただきます。</t>
        </r>
      </text>
    </comment>
    <comment ref="K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払込期間が“終身”の場合、払込期間満了日は払込期間100年として計算させていただきます。</t>
        </r>
      </text>
    </comment>
    <comment ref="O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“全損”、“1/3”、“1/2” etc...</t>
        </r>
      </text>
    </comment>
  </commentList>
</comments>
</file>

<file path=xl/comments9.xml><?xml version="1.0" encoding="utf-8"?>
<comments xmlns="http://schemas.openxmlformats.org/spreadsheetml/2006/main">
  <authors>
    <author>Keiei Partners Corp.</author>
  </authors>
  <commentList>
    <comment ref="N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＜入力例＞
“17/1/1”⇒“2017年1月1日”、“s50/4/1”⇒“1975年4月1日”</t>
        </r>
      </text>
    </comment>
    <comment ref="C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＜入力例＞
“17/1/1”⇒“2017年1月1日”、“4/1”⇒“（今年の西暦）年4月1日”</t>
        </r>
      </text>
    </comment>
    <comment ref="E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保険期間が“終身”の場合、保険期間満了日は保険期間100年として計算させていただきます。</t>
        </r>
      </text>
    </comment>
    <comment ref="K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払込期間が“終身”の場合、払込期間満了日は払込期間100年として計算させていただきます。</t>
        </r>
      </text>
    </comment>
    <comment ref="O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“全損”、“1/3”、“1/2” etc...</t>
        </r>
      </text>
    </comment>
  </commentList>
</comments>
</file>

<file path=xl/sharedStrings.xml><?xml version="1.0" encoding="utf-8"?>
<sst xmlns="http://schemas.openxmlformats.org/spreadsheetml/2006/main" count="918" uniqueCount="77">
  <si>
    <t>被保険者名</t>
    <rPh sb="0" eb="4">
      <t>ヒホケンシャ</t>
    </rPh>
    <rPh sb="4" eb="5">
      <t>メイ</t>
    </rPh>
    <phoneticPr fontId="2"/>
  </si>
  <si>
    <t>証券番号</t>
    <rPh sb="0" eb="2">
      <t>ショウケン</t>
    </rPh>
    <rPh sb="2" eb="4">
      <t>バンゴウ</t>
    </rPh>
    <phoneticPr fontId="2"/>
  </si>
  <si>
    <t>保険種類</t>
    <rPh sb="0" eb="2">
      <t>ホケン</t>
    </rPh>
    <rPh sb="2" eb="4">
      <t>シュルイ</t>
    </rPh>
    <phoneticPr fontId="2"/>
  </si>
  <si>
    <t>保険期間</t>
    <rPh sb="0" eb="2">
      <t>ホケン</t>
    </rPh>
    <rPh sb="2" eb="4">
      <t>キカン</t>
    </rPh>
    <phoneticPr fontId="2"/>
  </si>
  <si>
    <t>保険料　　　　　払込期間</t>
    <rPh sb="0" eb="3">
      <t>ホケンリョウ</t>
    </rPh>
    <rPh sb="8" eb="10">
      <t>ハライコミ</t>
    </rPh>
    <rPh sb="10" eb="12">
      <t>キカン</t>
    </rPh>
    <phoneticPr fontId="2"/>
  </si>
  <si>
    <t>払込方法</t>
    <rPh sb="0" eb="2">
      <t>ハライコミ</t>
    </rPh>
    <rPh sb="2" eb="4">
      <t>ホウホウ</t>
    </rPh>
    <phoneticPr fontId="2"/>
  </si>
  <si>
    <t>年間保険料</t>
    <rPh sb="0" eb="5">
      <t>ネンカンホケンリョウ</t>
    </rPh>
    <phoneticPr fontId="2"/>
  </si>
  <si>
    <t>　備　　　考</t>
    <rPh sb="1" eb="2">
      <t>ビ</t>
    </rPh>
    <rPh sb="5" eb="6">
      <t>コウ</t>
    </rPh>
    <phoneticPr fontId="2"/>
  </si>
  <si>
    <t>保険会社名</t>
    <rPh sb="0" eb="2">
      <t>ホケン</t>
    </rPh>
    <rPh sb="2" eb="4">
      <t>ガイシャ</t>
    </rPh>
    <rPh sb="4" eb="5">
      <t>メイ</t>
    </rPh>
    <phoneticPr fontId="2"/>
  </si>
  <si>
    <t>解約返戻金有無</t>
    <rPh sb="0" eb="2">
      <t>カイヤク</t>
    </rPh>
    <rPh sb="2" eb="5">
      <t>ヘンレイキン</t>
    </rPh>
    <rPh sb="5" eb="7">
      <t>ウム</t>
    </rPh>
    <phoneticPr fontId="2"/>
  </si>
  <si>
    <t>契約者名</t>
    <rPh sb="0" eb="3">
      <t>ケイヤクシャ</t>
    </rPh>
    <rPh sb="3" eb="4">
      <t>メイ</t>
    </rPh>
    <phoneticPr fontId="2"/>
  </si>
  <si>
    <t>生年月日</t>
    <rPh sb="0" eb="2">
      <t>セイネン</t>
    </rPh>
    <rPh sb="2" eb="4">
      <t>ガッピ</t>
    </rPh>
    <phoneticPr fontId="2"/>
  </si>
  <si>
    <t>生</t>
    <rPh sb="0" eb="1">
      <t>ウ</t>
    </rPh>
    <phoneticPr fontId="2"/>
  </si>
  <si>
    <t>契約日</t>
    <rPh sb="0" eb="3">
      <t>ケイヤクビ</t>
    </rPh>
    <phoneticPr fontId="2"/>
  </si>
  <si>
    <t>性　　別</t>
    <rPh sb="0" eb="1">
      <t>セイ</t>
    </rPh>
    <rPh sb="3" eb="4">
      <t>ベツ</t>
    </rPh>
    <phoneticPr fontId="2"/>
  </si>
  <si>
    <t>責任開始日</t>
    <rPh sb="0" eb="2">
      <t>セキニン</t>
    </rPh>
    <rPh sb="2" eb="5">
      <t>カイシビ</t>
    </rPh>
    <phoneticPr fontId="2"/>
  </si>
  <si>
    <t>保険期間満了日</t>
    <rPh sb="0" eb="2">
      <t>ホケン</t>
    </rPh>
    <rPh sb="2" eb="4">
      <t>キカン</t>
    </rPh>
    <rPh sb="4" eb="6">
      <t>マンリョウ</t>
    </rPh>
    <rPh sb="6" eb="7">
      <t>ビ</t>
    </rPh>
    <phoneticPr fontId="2"/>
  </si>
  <si>
    <t>払込期間</t>
    <rPh sb="0" eb="2">
      <t>ハライコミ</t>
    </rPh>
    <rPh sb="2" eb="4">
      <t>キカン</t>
    </rPh>
    <phoneticPr fontId="2"/>
  </si>
  <si>
    <t>年</t>
    <rPh sb="0" eb="1">
      <t>ネン</t>
    </rPh>
    <phoneticPr fontId="2"/>
  </si>
  <si>
    <t>毎回払込保険料</t>
    <rPh sb="0" eb="2">
      <t>マイカイ</t>
    </rPh>
    <rPh sb="2" eb="4">
      <t>ハライコミ</t>
    </rPh>
    <rPh sb="4" eb="7">
      <t>ホケンリョウ</t>
    </rPh>
    <phoneticPr fontId="2"/>
  </si>
  <si>
    <t>契約年齢</t>
    <rPh sb="0" eb="2">
      <t>ケイヤク</t>
    </rPh>
    <rPh sb="2" eb="4">
      <t>ネンレイ</t>
    </rPh>
    <phoneticPr fontId="2"/>
  </si>
  <si>
    <t>歳</t>
    <rPh sb="0" eb="1">
      <t>サイ</t>
    </rPh>
    <phoneticPr fontId="2"/>
  </si>
  <si>
    <t>前納・頭金</t>
    <rPh sb="0" eb="2">
      <t>ゼンノウ</t>
    </rPh>
    <rPh sb="3" eb="5">
      <t>アタマキン</t>
    </rPh>
    <phoneticPr fontId="2"/>
  </si>
  <si>
    <t>◆ 保険内容推移表（解約返戻金額表） ◆</t>
    <rPh sb="2" eb="4">
      <t>ホケン</t>
    </rPh>
    <rPh sb="4" eb="6">
      <t>ナイヨウ</t>
    </rPh>
    <rPh sb="6" eb="8">
      <t>スイイ</t>
    </rPh>
    <rPh sb="8" eb="9">
      <t>ヒョウ</t>
    </rPh>
    <rPh sb="10" eb="12">
      <t>カイヤク</t>
    </rPh>
    <rPh sb="12" eb="15">
      <t>ヘンレイキン</t>
    </rPh>
    <rPh sb="15" eb="16">
      <t>ガク</t>
    </rPh>
    <rPh sb="16" eb="17">
      <t>ヒョウ</t>
    </rPh>
    <phoneticPr fontId="2"/>
  </si>
  <si>
    <t>経過年齢</t>
    <rPh sb="0" eb="2">
      <t>ケイカ</t>
    </rPh>
    <rPh sb="2" eb="4">
      <t>ネンレイ</t>
    </rPh>
    <phoneticPr fontId="2"/>
  </si>
  <si>
    <t>年齢</t>
    <rPh sb="0" eb="2">
      <t>ネンレイ</t>
    </rPh>
    <phoneticPr fontId="2"/>
  </si>
  <si>
    <t>死亡保険金</t>
    <rPh sb="0" eb="2">
      <t>シボウ</t>
    </rPh>
    <rPh sb="2" eb="5">
      <t>ホケンキン</t>
    </rPh>
    <phoneticPr fontId="2"/>
  </si>
  <si>
    <t>払込保険料累計</t>
    <rPh sb="0" eb="2">
      <t>ハライコミ</t>
    </rPh>
    <rPh sb="2" eb="5">
      <t>ホケンリョウ</t>
    </rPh>
    <rPh sb="5" eb="7">
      <t>ルイケイ</t>
    </rPh>
    <phoneticPr fontId="2"/>
  </si>
  <si>
    <t>解約返戻金</t>
    <rPh sb="0" eb="2">
      <t>カイヤク</t>
    </rPh>
    <rPh sb="2" eb="5">
      <t>ヘンレイキン</t>
    </rPh>
    <phoneticPr fontId="2"/>
  </si>
  <si>
    <t>単純返戻率</t>
    <rPh sb="0" eb="2">
      <t>タンジュン</t>
    </rPh>
    <rPh sb="2" eb="4">
      <t>ヘンレイ</t>
    </rPh>
    <rPh sb="4" eb="5">
      <t>リツ</t>
    </rPh>
    <phoneticPr fontId="2"/>
  </si>
  <si>
    <t>年払</t>
  </si>
  <si>
    <t>払込期間満了日</t>
    <rPh sb="0" eb="2">
      <t>ハライコミ</t>
    </rPh>
    <rPh sb="2" eb="4">
      <t>キカン</t>
    </rPh>
    <rPh sb="4" eb="6">
      <t>マンリョウ</t>
    </rPh>
    <rPh sb="6" eb="7">
      <t>ビ</t>
    </rPh>
    <phoneticPr fontId="2"/>
  </si>
  <si>
    <t>　</t>
  </si>
  <si>
    <t>№</t>
    <phoneticPr fontId="2"/>
  </si>
  <si>
    <t>解約返戻金シミュレーション</t>
    <rPh sb="0" eb="2">
      <t>カイヤク</t>
    </rPh>
    <rPh sb="2" eb="5">
      <t>ヘンレイキン</t>
    </rPh>
    <phoneticPr fontId="2"/>
  </si>
  <si>
    <t>解約返戻金 有無</t>
    <rPh sb="0" eb="2">
      <t>カイヤク</t>
    </rPh>
    <rPh sb="2" eb="5">
      <t>ヘンレイキン</t>
    </rPh>
    <rPh sb="6" eb="8">
      <t>ウム</t>
    </rPh>
    <phoneticPr fontId="2"/>
  </si>
  <si>
    <t>死亡保険受取人</t>
    <phoneticPr fontId="2"/>
  </si>
  <si>
    <t>生命保険加入者リスト</t>
    <rPh sb="0" eb="2">
      <t>セイメイ</t>
    </rPh>
    <rPh sb="2" eb="4">
      <t>ホケン</t>
    </rPh>
    <rPh sb="4" eb="7">
      <t>カニュウシャ</t>
    </rPh>
    <phoneticPr fontId="2"/>
  </si>
  <si>
    <t>経過年数</t>
    <rPh sb="0" eb="2">
      <t>ケイカ</t>
    </rPh>
    <rPh sb="2" eb="4">
      <t>ネンスウ</t>
    </rPh>
    <phoneticPr fontId="2"/>
  </si>
  <si>
    <t>経過年（西暦）</t>
    <rPh sb="0" eb="2">
      <t>ケイカ</t>
    </rPh>
    <rPh sb="2" eb="3">
      <t>ドシ</t>
    </rPh>
    <rPh sb="4" eb="6">
      <t>セイレキ</t>
    </rPh>
    <phoneticPr fontId="2"/>
  </si>
  <si>
    <t>契約日</t>
    <rPh sb="0" eb="2">
      <t>ケイヤク</t>
    </rPh>
    <phoneticPr fontId="2"/>
  </si>
  <si>
    <r>
      <t>解約返戻金</t>
    </r>
    <r>
      <rPr>
        <sz val="8"/>
        <color theme="1"/>
        <rFont val="ＭＳ Ｐゴシック"/>
        <family val="3"/>
        <charset val="128"/>
        <scheme val="minor"/>
      </rPr>
      <t>（千円）</t>
    </r>
    <r>
      <rPr>
        <sz val="10"/>
        <color theme="1"/>
        <rFont val="ＭＳ Ｐゴシック"/>
        <family val="3"/>
        <charset val="128"/>
        <scheme val="minor"/>
      </rPr>
      <t>／返戻率</t>
    </r>
    <rPh sb="0" eb="2">
      <t>カイヤク</t>
    </rPh>
    <rPh sb="2" eb="5">
      <t>ヘンレイキン</t>
    </rPh>
    <rPh sb="6" eb="8">
      <t>センエン</t>
    </rPh>
    <rPh sb="10" eb="12">
      <t>ヘンレイ</t>
    </rPh>
    <rPh sb="12" eb="13">
      <t>リツ</t>
    </rPh>
    <phoneticPr fontId="2"/>
  </si>
  <si>
    <t>保険金額・給付金額等</t>
    <rPh sb="0" eb="2">
      <t>ホケン</t>
    </rPh>
    <rPh sb="2" eb="4">
      <t>キンガク</t>
    </rPh>
    <rPh sb="5" eb="7">
      <t>キュウフ</t>
    </rPh>
    <rPh sb="7" eb="9">
      <t>キンガク</t>
    </rPh>
    <rPh sb="9" eb="10">
      <t>トウ</t>
    </rPh>
    <phoneticPr fontId="2"/>
  </si>
  <si>
    <t>保険金額・
給付金額等</t>
    <rPh sb="0" eb="2">
      <t>ホケン</t>
    </rPh>
    <rPh sb="2" eb="4">
      <t>キンガク</t>
    </rPh>
    <rPh sb="6" eb="8">
      <t>キュウフ</t>
    </rPh>
    <rPh sb="8" eb="10">
      <t>キンガク</t>
    </rPh>
    <rPh sb="10" eb="11">
      <t>トウ</t>
    </rPh>
    <phoneticPr fontId="2"/>
  </si>
  <si>
    <t>合　　　　計</t>
    <rPh sb="0" eb="1">
      <t>ア</t>
    </rPh>
    <rPh sb="5" eb="6">
      <t>ケイ</t>
    </rPh>
    <phoneticPr fontId="2"/>
  </si>
  <si>
    <t>損　　金</t>
    <rPh sb="0" eb="1">
      <t>ソン</t>
    </rPh>
    <rPh sb="3" eb="4">
      <t>キン</t>
    </rPh>
    <phoneticPr fontId="2"/>
  </si>
  <si>
    <t>返戻率最大</t>
    <rPh sb="3" eb="5">
      <t>サイダイ</t>
    </rPh>
    <phoneticPr fontId="2"/>
  </si>
  <si>
    <t>計</t>
    <rPh sb="0" eb="1">
      <t>ケイ</t>
    </rPh>
    <phoneticPr fontId="2"/>
  </si>
  <si>
    <t>差額：</t>
    <rPh sb="0" eb="2">
      <t>サガク</t>
    </rPh>
    <phoneticPr fontId="2"/>
  </si>
  <si>
    <t>現在保障額：</t>
    <rPh sb="0" eb="2">
      <t>ゲンザイ</t>
    </rPh>
    <rPh sb="2" eb="4">
      <t>ホショウ</t>
    </rPh>
    <rPh sb="4" eb="5">
      <t>ガク</t>
    </rPh>
    <phoneticPr fontId="2"/>
  </si>
  <si>
    <t>必要保障額：</t>
    <rPh sb="0" eb="2">
      <t>ヒツヨウ</t>
    </rPh>
    <rPh sb="2" eb="4">
      <t>ホショウ</t>
    </rPh>
    <rPh sb="4" eb="5">
      <t>ガク</t>
    </rPh>
    <phoneticPr fontId="2"/>
  </si>
  <si>
    <t>： 年間保険料</t>
    <phoneticPr fontId="2"/>
  </si>
  <si>
    <t>1.保険契約内容</t>
    <rPh sb="2" eb="4">
      <t>ホケン</t>
    </rPh>
    <rPh sb="4" eb="6">
      <t>ケイヤク</t>
    </rPh>
    <rPh sb="6" eb="8">
      <t>ナイヨウ</t>
    </rPh>
    <phoneticPr fontId="2"/>
  </si>
  <si>
    <t>2.保険契約内容</t>
    <rPh sb="2" eb="4">
      <t>ホケン</t>
    </rPh>
    <rPh sb="4" eb="6">
      <t>ケイヤク</t>
    </rPh>
    <rPh sb="6" eb="8">
      <t>ナイヨウ</t>
    </rPh>
    <phoneticPr fontId="2"/>
  </si>
  <si>
    <t>5.保険契約内容</t>
    <rPh sb="2" eb="4">
      <t>ホケン</t>
    </rPh>
    <rPh sb="4" eb="6">
      <t>ケイヤク</t>
    </rPh>
    <rPh sb="6" eb="8">
      <t>ナイヨウ</t>
    </rPh>
    <phoneticPr fontId="2"/>
  </si>
  <si>
    <t>4.保険契約内容</t>
    <rPh sb="2" eb="4">
      <t>ホケン</t>
    </rPh>
    <rPh sb="4" eb="6">
      <t>ケイヤク</t>
    </rPh>
    <rPh sb="6" eb="8">
      <t>ナイヨウ</t>
    </rPh>
    <phoneticPr fontId="2"/>
  </si>
  <si>
    <t>3.保険契約内容</t>
    <rPh sb="2" eb="4">
      <t>ホケン</t>
    </rPh>
    <rPh sb="4" eb="6">
      <t>ケイヤク</t>
    </rPh>
    <rPh sb="6" eb="8">
      <t>ナイヨウ</t>
    </rPh>
    <phoneticPr fontId="2"/>
  </si>
  <si>
    <t>4.保険契約内容</t>
    <phoneticPr fontId="2"/>
  </si>
  <si>
    <t>3.保険契約内容</t>
    <phoneticPr fontId="2"/>
  </si>
  <si>
    <t>保険名（種類）</t>
    <rPh sb="0" eb="2">
      <t>ホケン</t>
    </rPh>
    <rPh sb="2" eb="3">
      <t>メイ</t>
    </rPh>
    <rPh sb="4" eb="6">
      <t>シュルイ</t>
    </rPh>
    <phoneticPr fontId="2"/>
  </si>
  <si>
    <t>地元企業の皆様の味方！スーパー管理部長</t>
    <rPh sb="0" eb="2">
      <t>ジモト</t>
    </rPh>
    <rPh sb="2" eb="4">
      <t>キギョウ</t>
    </rPh>
    <rPh sb="5" eb="7">
      <t>ミナサマ</t>
    </rPh>
    <rPh sb="8" eb="10">
      <t>ミカタ</t>
    </rPh>
    <rPh sb="15" eb="17">
      <t>カンリ</t>
    </rPh>
    <rPh sb="17" eb="19">
      <t>ブチョウ</t>
    </rPh>
    <phoneticPr fontId="2"/>
  </si>
  <si>
    <t>※ コメントが付いている項目のセルがいくつかありますので、そちらもご覧ください。（右上が赤くなっているセルの付近にカーソルを移動すると表示されます。）</t>
    <rPh sb="7" eb="8">
      <t>ツ</t>
    </rPh>
    <rPh sb="12" eb="14">
      <t>コウモク</t>
    </rPh>
    <rPh sb="34" eb="35">
      <t>ラン</t>
    </rPh>
    <rPh sb="41" eb="43">
      <t>ミギウエ</t>
    </rPh>
    <rPh sb="44" eb="45">
      <t>アカ</t>
    </rPh>
    <rPh sb="54" eb="56">
      <t>フキン</t>
    </rPh>
    <rPh sb="62" eb="64">
      <t>イドウ</t>
    </rPh>
    <rPh sb="67" eb="69">
      <t>ヒョウジ</t>
    </rPh>
    <phoneticPr fontId="2"/>
  </si>
  <si>
    <t>【 保険リスト（生保）　使用方法 】</t>
    <rPh sb="2" eb="4">
      <t>ホケン</t>
    </rPh>
    <rPh sb="8" eb="10">
      <t>セイホ</t>
    </rPh>
    <rPh sb="12" eb="14">
      <t>シヨウ</t>
    </rPh>
    <rPh sb="14" eb="16">
      <t>ホウホウ</t>
    </rPh>
    <phoneticPr fontId="2"/>
  </si>
  <si>
    <t>①　まず、お手元に保険証券や保険設計書等を用意します。</t>
    <rPh sb="6" eb="8">
      <t>テモト</t>
    </rPh>
    <rPh sb="9" eb="11">
      <t>ホケン</t>
    </rPh>
    <rPh sb="11" eb="13">
      <t>ショウケン</t>
    </rPh>
    <rPh sb="14" eb="16">
      <t>ホケン</t>
    </rPh>
    <rPh sb="16" eb="19">
      <t>セッケイショ</t>
    </rPh>
    <rPh sb="19" eb="20">
      <t>トウ</t>
    </rPh>
    <rPh sb="21" eb="23">
      <t>ヨウイ</t>
    </rPh>
    <phoneticPr fontId="2"/>
  </si>
  <si>
    <t>②　「代表1」、「代表2」･･･、「取締役④4」シートに、それぞれ情報を入れていきます。（保険証券1枚が1シートの構成です。）</t>
    <rPh sb="9" eb="11">
      <t>ダイヒョウ</t>
    </rPh>
    <rPh sb="18" eb="21">
      <t>トリシマリヤク</t>
    </rPh>
    <rPh sb="33" eb="35">
      <t>ジョウホウ</t>
    </rPh>
    <rPh sb="36" eb="37">
      <t>イ</t>
    </rPh>
    <rPh sb="45" eb="47">
      <t>ホケン</t>
    </rPh>
    <rPh sb="47" eb="49">
      <t>ショウケン</t>
    </rPh>
    <rPh sb="50" eb="51">
      <t>マイ</t>
    </rPh>
    <rPh sb="57" eb="59">
      <t>コウセイ</t>
    </rPh>
    <phoneticPr fontId="2"/>
  </si>
  <si>
    <t>※ あらかじめ計算式の入っているセル（背景色が薄黄色のセル 及び、各シートの1行目）は、削除しないよう気を付けて下さい。</t>
    <rPh sb="7" eb="10">
      <t>ケイサンシキ</t>
    </rPh>
    <rPh sb="11" eb="12">
      <t>ハイ</t>
    </rPh>
    <rPh sb="19" eb="21">
      <t>ハイケイ</t>
    </rPh>
    <rPh sb="21" eb="22">
      <t>ショク</t>
    </rPh>
    <rPh sb="23" eb="24">
      <t>ウス</t>
    </rPh>
    <rPh sb="24" eb="26">
      <t>キイロ</t>
    </rPh>
    <rPh sb="30" eb="31">
      <t>オヨ</t>
    </rPh>
    <rPh sb="33" eb="34">
      <t>カク</t>
    </rPh>
    <rPh sb="39" eb="41">
      <t>ギョウメ</t>
    </rPh>
    <rPh sb="44" eb="46">
      <t>サクジョ</t>
    </rPh>
    <rPh sb="51" eb="52">
      <t>キ</t>
    </rPh>
    <rPh sb="53" eb="54">
      <t>ツ</t>
    </rPh>
    <rPh sb="56" eb="57">
      <t>クダ</t>
    </rPh>
    <phoneticPr fontId="2"/>
  </si>
  <si>
    <t>ここでは、代表取締役、取締役①、取締役②、取締役③、取締役④の計5人分で、代表取締役が5件、取締役が4件入力できるようになっております。</t>
    <rPh sb="5" eb="7">
      <t>ダイヒョウ</t>
    </rPh>
    <rPh sb="7" eb="10">
      <t>トリシマリヤク</t>
    </rPh>
    <rPh sb="11" eb="14">
      <t>トリシマリヤク</t>
    </rPh>
    <rPh sb="16" eb="19">
      <t>トリシマリヤク</t>
    </rPh>
    <rPh sb="21" eb="24">
      <t>トリシマリヤク</t>
    </rPh>
    <rPh sb="26" eb="29">
      <t>トリシマリヤク</t>
    </rPh>
    <rPh sb="31" eb="32">
      <t>ケイ</t>
    </rPh>
    <rPh sb="33" eb="35">
      <t>ニンブン</t>
    </rPh>
    <rPh sb="37" eb="42">
      <t>ダイヒョウトリシマリヤク</t>
    </rPh>
    <rPh sb="44" eb="45">
      <t>ケン</t>
    </rPh>
    <rPh sb="46" eb="49">
      <t>トリシマリヤク</t>
    </rPh>
    <rPh sb="51" eb="52">
      <t>ケン</t>
    </rPh>
    <rPh sb="52" eb="54">
      <t>ニュウリョク</t>
    </rPh>
    <phoneticPr fontId="2"/>
  </si>
  <si>
    <t>〔 取締役② △△　△△△ 〕</t>
    <rPh sb="2" eb="5">
      <t>トリシマリヤク</t>
    </rPh>
    <phoneticPr fontId="2"/>
  </si>
  <si>
    <t>〔 代表取締役 ○○　○○ 〕</t>
    <rPh sb="2" eb="7">
      <t>ダイヒョウトリシマリヤク</t>
    </rPh>
    <phoneticPr fontId="2"/>
  </si>
  <si>
    <t>〔 取締役③　××　× 〕</t>
    <rPh sb="2" eb="5">
      <t>トリシマリヤク</t>
    </rPh>
    <phoneticPr fontId="2"/>
  </si>
  <si>
    <t>〔 取締役④　◆◆◆◆　◆◆ 〕</t>
    <rPh sb="2" eb="5">
      <t>トリシマリヤク</t>
    </rPh>
    <phoneticPr fontId="2"/>
  </si>
  <si>
    <t>〔 取締役① ○○　△△△ 〕</t>
    <rPh sb="2" eb="5">
      <t>トリシマリヤク</t>
    </rPh>
    <phoneticPr fontId="2"/>
  </si>
  <si>
    <t>（それ以上入力したい場合は、各自コピー等行ないご対応ください。）</t>
    <rPh sb="3" eb="5">
      <t>イジョウ</t>
    </rPh>
    <rPh sb="5" eb="7">
      <t>ニュウリョク</t>
    </rPh>
    <rPh sb="10" eb="12">
      <t>バアイ</t>
    </rPh>
    <rPh sb="14" eb="16">
      <t>カクジ</t>
    </rPh>
    <rPh sb="19" eb="20">
      <t>トウ</t>
    </rPh>
    <rPh sb="20" eb="21">
      <t>オコ</t>
    </rPh>
    <rPh sb="24" eb="26">
      <t>タイオウ</t>
    </rPh>
    <phoneticPr fontId="2"/>
  </si>
  <si>
    <t>③　次に、「加入者リスト」シートの必要保障額（セルQ2,Q19,Q34,Q49,Q64）と、解釈返戻金を比較したい5年間のうちの1年目の年（セルT5）を入力します。</t>
    <rPh sb="2" eb="3">
      <t>ツギ</t>
    </rPh>
    <rPh sb="6" eb="9">
      <t>カニュウシャ</t>
    </rPh>
    <rPh sb="17" eb="19">
      <t>ヒツヨウ</t>
    </rPh>
    <rPh sb="19" eb="21">
      <t>ホショウ</t>
    </rPh>
    <rPh sb="21" eb="22">
      <t>ガク</t>
    </rPh>
    <rPh sb="46" eb="48">
      <t>カイシャク</t>
    </rPh>
    <rPh sb="48" eb="51">
      <t>ヘンレイキン</t>
    </rPh>
    <rPh sb="52" eb="54">
      <t>ヒカク</t>
    </rPh>
    <rPh sb="58" eb="60">
      <t>ネンカン</t>
    </rPh>
    <rPh sb="65" eb="67">
      <t>ネンメ</t>
    </rPh>
    <rPh sb="68" eb="69">
      <t>ネン</t>
    </rPh>
    <rPh sb="76" eb="78">
      <t>ニュウリョク</t>
    </rPh>
    <phoneticPr fontId="2"/>
  </si>
  <si>
    <t>また、〔〕内の名称（セルA2,A19,A34,A49,A64）も実際の氏名に変更してください。</t>
    <rPh sb="5" eb="6">
      <t>ナイ</t>
    </rPh>
    <rPh sb="7" eb="9">
      <t>メイショウ</t>
    </rPh>
    <rPh sb="32" eb="34">
      <t>ジッサイ</t>
    </rPh>
    <rPh sb="35" eb="37">
      <t>シメイ</t>
    </rPh>
    <rPh sb="38" eb="40">
      <t>ヘンコウ</t>
    </rPh>
    <phoneticPr fontId="2"/>
  </si>
  <si>
    <t>すると、加入者ごとの保険料の合計や、実際の必要保障額との差額が表示されます。</t>
    <rPh sb="4" eb="7">
      <t>カニュウシャ</t>
    </rPh>
    <rPh sb="10" eb="13">
      <t>ホケンリョウ</t>
    </rPh>
    <rPh sb="14" eb="16">
      <t>ゴウケイ</t>
    </rPh>
    <rPh sb="18" eb="20">
      <t>ジッサイ</t>
    </rPh>
    <rPh sb="21" eb="23">
      <t>ヒツヨウ</t>
    </rPh>
    <rPh sb="23" eb="25">
      <t>ホショウ</t>
    </rPh>
    <rPh sb="25" eb="26">
      <t>ガク</t>
    </rPh>
    <rPh sb="28" eb="30">
      <t>サガク</t>
    </rPh>
    <rPh sb="31" eb="33">
      <t>ヒョウジ</t>
    </rPh>
    <phoneticPr fontId="2"/>
  </si>
  <si>
    <t>※ ここでは、入力し欲しいセルは、紫色で下線または囲っております。</t>
    <rPh sb="7" eb="9">
      <t>ニュウリョク</t>
    </rPh>
    <rPh sb="10" eb="11">
      <t>ホ</t>
    </rPh>
    <rPh sb="17" eb="19">
      <t>ムラサキイロ</t>
    </rPh>
    <rPh sb="20" eb="21">
      <t>シタ</t>
    </rPh>
    <rPh sb="21" eb="22">
      <t>セン</t>
    </rPh>
    <rPh sb="25" eb="26">
      <t>カコ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</si>
</sst>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[$-411]ggge&quot;年&quot;m&quot;月&quot;d&quot;日&quot;;@"/>
    <numFmt numFmtId="177" formatCode="#,##0_ "/>
    <numFmt numFmtId="178" formatCode="[$-411]ggge&quot;年&quot;m&quot;月&quot;d&quot;日～&quot;;@"/>
    <numFmt numFmtId="179" formatCode="#,##0_);[Red]\(#,##0\)"/>
    <numFmt numFmtId="180" formatCode="[$-411]ggge&quot;年&quot;m&quot;月&quot;;@"/>
    <numFmt numFmtId="181" formatCode="0.0%"/>
    <numFmt numFmtId="182" formatCode="0&quot;年&quot;&quot;後&quot;"/>
    <numFmt numFmtId="183" formatCode="0&quot;年&quot;"/>
    <numFmt numFmtId="184" formatCode="[$-411]ge\.m\.d;@"/>
    <numFmt numFmtId="185" formatCode="[$-F800]dddd\,\ mmmm\ dd\,\ yyyy"/>
  </numFmts>
  <fonts count="2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4" tint="-0.249977111117893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6"/>
      <color theme="1"/>
      <name val="Meiryo UI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9"/>
      <color theme="10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4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  <border>
      <left/>
      <right/>
      <top style="medium">
        <color rgb="FF7030A0"/>
      </top>
      <bottom style="medium">
        <color rgb="FF7030A0"/>
      </bottom>
      <diagonal/>
    </border>
    <border>
      <left/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rgb="FF9900FF"/>
      </left>
      <right/>
      <top style="thin">
        <color rgb="FF9900FF"/>
      </top>
      <bottom style="thin">
        <color rgb="FF9900FF"/>
      </bottom>
      <diagonal/>
    </border>
    <border>
      <left/>
      <right style="thin">
        <color rgb="FF9900FF"/>
      </right>
      <top style="thin">
        <color rgb="FF9900FF"/>
      </top>
      <bottom style="thin">
        <color rgb="FF9900FF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rgb="FF9900FF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267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right" vertical="center"/>
    </xf>
    <xf numFmtId="0" fontId="8" fillId="0" borderId="0" xfId="0" applyFont="1">
      <alignment vertical="center"/>
    </xf>
    <xf numFmtId="0" fontId="0" fillId="0" borderId="15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2" borderId="13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/>
    </xf>
    <xf numFmtId="38" fontId="0" fillId="0" borderId="16" xfId="1" applyFont="1" applyBorder="1">
      <alignment vertical="center"/>
    </xf>
    <xf numFmtId="0" fontId="0" fillId="2" borderId="13" xfId="0" applyFill="1" applyBorder="1" applyAlignment="1">
      <alignment vertical="center" shrinkToFit="1"/>
    </xf>
    <xf numFmtId="0" fontId="0" fillId="2" borderId="11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17" xfId="0" applyFill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horizontal="right" vertical="center"/>
    </xf>
    <xf numFmtId="179" fontId="5" fillId="0" borderId="0" xfId="0" applyNumberFormat="1" applyFont="1" applyAlignment="1">
      <alignment horizontal="center" vertical="center"/>
    </xf>
    <xf numFmtId="182" fontId="5" fillId="2" borderId="33" xfId="0" applyNumberFormat="1" applyFont="1" applyFill="1" applyBorder="1" applyAlignment="1">
      <alignment horizontal="center" vertical="center"/>
    </xf>
    <xf numFmtId="182" fontId="5" fillId="2" borderId="34" xfId="0" applyNumberFormat="1" applyFont="1" applyFill="1" applyBorder="1" applyAlignment="1">
      <alignment horizontal="center" vertical="center"/>
    </xf>
    <xf numFmtId="182" fontId="5" fillId="2" borderId="35" xfId="0" applyNumberFormat="1" applyFont="1" applyFill="1" applyBorder="1" applyAlignment="1">
      <alignment horizontal="center" vertical="center"/>
    </xf>
    <xf numFmtId="180" fontId="9" fillId="0" borderId="4" xfId="0" applyNumberFormat="1" applyFont="1" applyBorder="1" applyAlignment="1">
      <alignment horizontal="center" vertical="center"/>
    </xf>
    <xf numFmtId="183" fontId="5" fillId="2" borderId="34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shrinkToFit="1"/>
    </xf>
    <xf numFmtId="0" fontId="11" fillId="0" borderId="0" xfId="0" applyFont="1" applyBorder="1" applyAlignment="1">
      <alignment vertical="top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183" fontId="5" fillId="2" borderId="4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49" xfId="0" applyBorder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38" fontId="14" fillId="0" borderId="16" xfId="1" applyFont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38" fontId="14" fillId="2" borderId="3" xfId="1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38" fontId="14" fillId="2" borderId="39" xfId="1" applyFont="1" applyFill="1" applyBorder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14" fillId="0" borderId="4" xfId="0" applyFont="1" applyBorder="1" applyAlignment="1">
      <alignment horizontal="center" vertical="center" wrapText="1"/>
    </xf>
    <xf numFmtId="184" fontId="14" fillId="0" borderId="4" xfId="0" applyNumberFormat="1" applyFont="1" applyBorder="1" applyAlignment="1">
      <alignment horizontal="center" vertical="center" wrapText="1"/>
    </xf>
    <xf numFmtId="183" fontId="14" fillId="0" borderId="4" xfId="0" applyNumberFormat="1" applyFont="1" applyBorder="1" applyAlignment="1">
      <alignment horizontal="center" vertical="center" wrapText="1"/>
    </xf>
    <xf numFmtId="178" fontId="14" fillId="0" borderId="4" xfId="0" applyNumberFormat="1" applyFont="1" applyBorder="1" applyAlignment="1">
      <alignment horizontal="center" vertical="center" wrapText="1"/>
    </xf>
    <xf numFmtId="177" fontId="14" fillId="0" borderId="4" xfId="0" applyNumberFormat="1" applyFont="1" applyBorder="1" applyAlignment="1">
      <alignment horizontal="right" vertical="center" wrapText="1"/>
    </xf>
    <xf numFmtId="181" fontId="14" fillId="0" borderId="4" xfId="2" applyNumberFormat="1" applyFont="1" applyBorder="1" applyAlignment="1">
      <alignment horizontal="center" vertical="center"/>
    </xf>
    <xf numFmtId="38" fontId="14" fillId="0" borderId="4" xfId="1" applyFont="1" applyBorder="1" applyAlignment="1">
      <alignment vertical="center"/>
    </xf>
    <xf numFmtId="0" fontId="5" fillId="0" borderId="4" xfId="0" applyFont="1" applyBorder="1" applyAlignment="1">
      <alignment vertical="center" shrinkToFit="1"/>
    </xf>
    <xf numFmtId="0" fontId="14" fillId="0" borderId="16" xfId="0" applyFont="1" applyFill="1" applyBorder="1" applyAlignment="1">
      <alignment horizontal="center" vertical="center" wrapText="1"/>
    </xf>
    <xf numFmtId="184" fontId="14" fillId="0" borderId="16" xfId="0" applyNumberFormat="1" applyFont="1" applyFill="1" applyBorder="1" applyAlignment="1">
      <alignment horizontal="center" vertical="center" wrapText="1"/>
    </xf>
    <xf numFmtId="183" fontId="14" fillId="0" borderId="16" xfId="0" applyNumberFormat="1" applyFont="1" applyFill="1" applyBorder="1" applyAlignment="1">
      <alignment horizontal="center" vertical="center" wrapText="1"/>
    </xf>
    <xf numFmtId="178" fontId="14" fillId="0" borderId="16" xfId="0" applyNumberFormat="1" applyFont="1" applyFill="1" applyBorder="1" applyAlignment="1">
      <alignment horizontal="center" vertical="center" wrapText="1"/>
    </xf>
    <xf numFmtId="177" fontId="14" fillId="0" borderId="16" xfId="0" applyNumberFormat="1" applyFont="1" applyFill="1" applyBorder="1" applyAlignment="1">
      <alignment horizontal="right" vertical="center" wrapText="1"/>
    </xf>
    <xf numFmtId="181" fontId="14" fillId="0" borderId="16" xfId="2" applyNumberFormat="1" applyFont="1" applyFill="1" applyBorder="1" applyAlignment="1">
      <alignment horizontal="center" vertical="center"/>
    </xf>
    <xf numFmtId="38" fontId="14" fillId="0" borderId="16" xfId="1" applyFont="1" applyFill="1" applyBorder="1" applyAlignment="1">
      <alignment vertical="center"/>
    </xf>
    <xf numFmtId="0" fontId="5" fillId="0" borderId="16" xfId="0" applyFont="1" applyFill="1" applyBorder="1" applyAlignment="1">
      <alignment vertical="center" shrinkToFit="1"/>
    </xf>
    <xf numFmtId="38" fontId="16" fillId="3" borderId="47" xfId="0" applyNumberFormat="1" applyFont="1" applyFill="1" applyBorder="1" applyAlignment="1">
      <alignment horizontal="center" vertical="center"/>
    </xf>
    <xf numFmtId="183" fontId="5" fillId="2" borderId="51" xfId="0" applyNumberFormat="1" applyFont="1" applyFill="1" applyBorder="1" applyAlignment="1">
      <alignment horizontal="center" vertical="center" wrapText="1"/>
    </xf>
    <xf numFmtId="182" fontId="5" fillId="2" borderId="46" xfId="0" applyNumberFormat="1" applyFont="1" applyFill="1" applyBorder="1" applyAlignment="1">
      <alignment horizontal="center" vertical="center"/>
    </xf>
    <xf numFmtId="0" fontId="0" fillId="3" borderId="15" xfId="0" applyFill="1" applyBorder="1">
      <alignment vertical="center"/>
    </xf>
    <xf numFmtId="0" fontId="17" fillId="3" borderId="11" xfId="0" applyFont="1" applyFill="1" applyBorder="1">
      <alignment vertical="center"/>
    </xf>
    <xf numFmtId="183" fontId="17" fillId="3" borderId="9" xfId="0" applyNumberFormat="1" applyFont="1" applyFill="1" applyBorder="1" applyAlignment="1">
      <alignment horizontal="center" vertical="center"/>
    </xf>
    <xf numFmtId="0" fontId="17" fillId="3" borderId="12" xfId="0" applyFont="1" applyFill="1" applyBorder="1">
      <alignment vertical="center"/>
    </xf>
    <xf numFmtId="183" fontId="17" fillId="3" borderId="12" xfId="0" applyNumberFormat="1" applyFont="1" applyFill="1" applyBorder="1" applyAlignment="1">
      <alignment horizontal="center" vertical="center"/>
    </xf>
    <xf numFmtId="0" fontId="17" fillId="3" borderId="17" xfId="0" applyFont="1" applyFill="1" applyBorder="1">
      <alignment vertical="center"/>
    </xf>
    <xf numFmtId="183" fontId="17" fillId="3" borderId="17" xfId="0" applyNumberFormat="1" applyFont="1" applyFill="1" applyBorder="1" applyAlignment="1">
      <alignment horizontal="center" vertical="center"/>
    </xf>
    <xf numFmtId="181" fontId="17" fillId="3" borderId="9" xfId="2" applyNumberFormat="1" applyFont="1" applyFill="1" applyBorder="1">
      <alignment vertical="center"/>
    </xf>
    <xf numFmtId="181" fontId="17" fillId="3" borderId="12" xfId="2" applyNumberFormat="1" applyFont="1" applyFill="1" applyBorder="1">
      <alignment vertical="center"/>
    </xf>
    <xf numFmtId="181" fontId="17" fillId="3" borderId="17" xfId="2" applyNumberFormat="1" applyFont="1" applyFill="1" applyBorder="1">
      <alignment vertical="center"/>
    </xf>
    <xf numFmtId="0" fontId="17" fillId="3" borderId="14" xfId="0" applyFont="1" applyFill="1" applyBorder="1">
      <alignment vertical="center"/>
    </xf>
    <xf numFmtId="0" fontId="17" fillId="3" borderId="9" xfId="0" applyFont="1" applyFill="1" applyBorder="1">
      <alignment vertical="center"/>
    </xf>
    <xf numFmtId="0" fontId="0" fillId="2" borderId="14" xfId="0" applyFill="1" applyBorder="1" applyAlignment="1">
      <alignment horizontal="center" vertical="center"/>
    </xf>
    <xf numFmtId="0" fontId="18" fillId="0" borderId="0" xfId="0" applyFont="1">
      <alignment vertical="center"/>
    </xf>
    <xf numFmtId="0" fontId="20" fillId="0" borderId="0" xfId="3" applyFont="1" applyAlignment="1">
      <alignment horizontal="right"/>
    </xf>
    <xf numFmtId="38" fontId="14" fillId="3" borderId="36" xfId="1" applyFont="1" applyFill="1" applyBorder="1" applyAlignment="1">
      <alignment horizontal="center" vertical="center"/>
    </xf>
    <xf numFmtId="38" fontId="14" fillId="3" borderId="37" xfId="1" applyFont="1" applyFill="1" applyBorder="1" applyAlignment="1">
      <alignment horizontal="center" vertical="center"/>
    </xf>
    <xf numFmtId="38" fontId="14" fillId="3" borderId="38" xfId="1" applyFont="1" applyFill="1" applyBorder="1" applyAlignment="1">
      <alignment horizontal="center" vertical="center"/>
    </xf>
    <xf numFmtId="181" fontId="14" fillId="3" borderId="27" xfId="2" applyNumberFormat="1" applyFont="1" applyFill="1" applyBorder="1" applyAlignment="1">
      <alignment horizontal="center" vertical="center"/>
    </xf>
    <xf numFmtId="181" fontId="14" fillId="3" borderId="28" xfId="2" applyNumberFormat="1" applyFont="1" applyFill="1" applyBorder="1" applyAlignment="1">
      <alignment horizontal="center" vertical="center"/>
    </xf>
    <xf numFmtId="181" fontId="14" fillId="3" borderId="29" xfId="2" applyNumberFormat="1" applyFont="1" applyFill="1" applyBorder="1" applyAlignment="1">
      <alignment horizontal="center" vertical="center"/>
    </xf>
    <xf numFmtId="38" fontId="14" fillId="3" borderId="27" xfId="1" applyFont="1" applyFill="1" applyBorder="1" applyAlignment="1">
      <alignment horizontal="center" vertical="center"/>
    </xf>
    <xf numFmtId="38" fontId="14" fillId="3" borderId="28" xfId="1" applyFont="1" applyFill="1" applyBorder="1" applyAlignment="1">
      <alignment horizontal="center" vertical="center"/>
    </xf>
    <xf numFmtId="38" fontId="14" fillId="3" borderId="29" xfId="1" applyFont="1" applyFill="1" applyBorder="1" applyAlignment="1">
      <alignment horizontal="center" vertical="center"/>
    </xf>
    <xf numFmtId="38" fontId="14" fillId="3" borderId="30" xfId="1" applyFont="1" applyFill="1" applyBorder="1" applyAlignment="1">
      <alignment horizontal="center" vertical="center"/>
    </xf>
    <xf numFmtId="38" fontId="14" fillId="3" borderId="31" xfId="1" applyFont="1" applyFill="1" applyBorder="1" applyAlignment="1">
      <alignment horizontal="center" vertical="center"/>
    </xf>
    <xf numFmtId="38" fontId="14" fillId="3" borderId="32" xfId="1" applyFont="1" applyFill="1" applyBorder="1" applyAlignment="1">
      <alignment horizontal="center" vertical="center"/>
    </xf>
    <xf numFmtId="0" fontId="21" fillId="0" borderId="0" xfId="0" applyFont="1">
      <alignment vertical="center"/>
    </xf>
    <xf numFmtId="0" fontId="7" fillId="0" borderId="0" xfId="0" applyFont="1">
      <alignment vertical="center"/>
    </xf>
    <xf numFmtId="0" fontId="22" fillId="0" borderId="0" xfId="0" applyFont="1">
      <alignment vertical="center"/>
    </xf>
    <xf numFmtId="0" fontId="0" fillId="2" borderId="13" xfId="0" applyFill="1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/>
    </xf>
    <xf numFmtId="185" fontId="0" fillId="0" borderId="13" xfId="0" applyNumberFormat="1" applyBorder="1" applyAlignment="1">
      <alignment horizontal="center" vertical="center"/>
    </xf>
    <xf numFmtId="38" fontId="14" fillId="0" borderId="44" xfId="1" applyFont="1" applyBorder="1" applyAlignment="1">
      <alignment vertical="center"/>
    </xf>
    <xf numFmtId="38" fontId="14" fillId="0" borderId="42" xfId="1" applyFont="1" applyBorder="1" applyAlignment="1">
      <alignment vertical="center"/>
    </xf>
    <xf numFmtId="38" fontId="14" fillId="0" borderId="45" xfId="1" applyFont="1" applyBorder="1" applyAlignment="1">
      <alignment vertical="center"/>
    </xf>
    <xf numFmtId="38" fontId="14" fillId="0" borderId="43" xfId="1" applyFont="1" applyBorder="1" applyAlignment="1">
      <alignment vertical="center"/>
    </xf>
    <xf numFmtId="38" fontId="14" fillId="0" borderId="3" xfId="1" applyFont="1" applyBorder="1" applyAlignment="1">
      <alignment vertical="center"/>
    </xf>
    <xf numFmtId="38" fontId="14" fillId="0" borderId="5" xfId="1" applyFont="1" applyBorder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38" fontId="14" fillId="0" borderId="39" xfId="1" applyFont="1" applyBorder="1" applyAlignment="1">
      <alignment vertical="center"/>
    </xf>
    <xf numFmtId="38" fontId="14" fillId="0" borderId="8" xfId="1" applyFont="1" applyBorder="1" applyAlignment="1">
      <alignment vertical="center"/>
    </xf>
    <xf numFmtId="38" fontId="5" fillId="3" borderId="13" xfId="0" applyNumberFormat="1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 wrapText="1"/>
    </xf>
    <xf numFmtId="38" fontId="5" fillId="2" borderId="13" xfId="1" applyFont="1" applyFill="1" applyBorder="1" applyAlignment="1">
      <alignment horizontal="center" vertical="center"/>
    </xf>
    <xf numFmtId="38" fontId="14" fillId="3" borderId="3" xfId="1" applyFont="1" applyFill="1" applyBorder="1" applyAlignment="1">
      <alignment vertical="center"/>
    </xf>
    <xf numFmtId="38" fontId="14" fillId="3" borderId="52" xfId="1" applyFont="1" applyFill="1" applyBorder="1" applyAlignment="1">
      <alignment vertical="center"/>
    </xf>
    <xf numFmtId="38" fontId="14" fillId="3" borderId="39" xfId="1" applyFont="1" applyFill="1" applyBorder="1" applyAlignment="1">
      <alignment vertical="center"/>
    </xf>
    <xf numFmtId="38" fontId="14" fillId="3" borderId="55" xfId="1" applyFont="1" applyFill="1" applyBorder="1" applyAlignment="1">
      <alignment vertical="center"/>
    </xf>
    <xf numFmtId="38" fontId="14" fillId="3" borderId="37" xfId="1" applyFont="1" applyFill="1" applyBorder="1" applyAlignment="1">
      <alignment vertical="center"/>
    </xf>
    <xf numFmtId="38" fontId="14" fillId="3" borderId="34" xfId="1" applyFont="1" applyFill="1" applyBorder="1" applyAlignment="1">
      <alignment vertical="center"/>
    </xf>
    <xf numFmtId="38" fontId="14" fillId="3" borderId="38" xfId="1" applyFont="1" applyFill="1" applyBorder="1" applyAlignment="1">
      <alignment vertical="center"/>
    </xf>
    <xf numFmtId="38" fontId="14" fillId="3" borderId="35" xfId="1" applyFont="1" applyFill="1" applyBorder="1" applyAlignment="1">
      <alignment vertical="center"/>
    </xf>
    <xf numFmtId="38" fontId="14" fillId="4" borderId="3" xfId="1" applyFont="1" applyFill="1" applyBorder="1" applyAlignment="1">
      <alignment horizontal="center" vertical="center"/>
    </xf>
    <xf numFmtId="38" fontId="14" fillId="4" borderId="5" xfId="1" applyFont="1" applyFill="1" applyBorder="1" applyAlignment="1">
      <alignment horizontal="center" vertical="center"/>
    </xf>
    <xf numFmtId="38" fontId="14" fillId="4" borderId="39" xfId="1" applyFont="1" applyFill="1" applyBorder="1" applyAlignment="1">
      <alignment horizontal="center" vertical="center"/>
    </xf>
    <xf numFmtId="38" fontId="14" fillId="4" borderId="8" xfId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84" fontId="5" fillId="2" borderId="4" xfId="0" applyNumberFormat="1" applyFont="1" applyFill="1" applyBorder="1" applyAlignment="1">
      <alignment horizontal="center" vertical="center" wrapText="1"/>
    </xf>
    <xf numFmtId="184" fontId="5" fillId="2" borderId="1" xfId="0" applyNumberFormat="1" applyFont="1" applyFill="1" applyBorder="1" applyAlignment="1">
      <alignment horizontal="center" vertical="center" wrapText="1"/>
    </xf>
    <xf numFmtId="183" fontId="5" fillId="2" borderId="4" xfId="0" applyNumberFormat="1" applyFont="1" applyFill="1" applyBorder="1" applyAlignment="1">
      <alignment horizontal="center" vertical="center"/>
    </xf>
    <xf numFmtId="183" fontId="5" fillId="2" borderId="5" xfId="0" applyNumberFormat="1" applyFont="1" applyFill="1" applyBorder="1" applyAlignment="1">
      <alignment horizontal="center" vertical="center"/>
    </xf>
    <xf numFmtId="183" fontId="5" fillId="2" borderId="1" xfId="0" applyNumberFormat="1" applyFont="1" applyFill="1" applyBorder="1" applyAlignment="1">
      <alignment horizontal="center" vertical="center"/>
    </xf>
    <xf numFmtId="183" fontId="5" fillId="2" borderId="8" xfId="0" applyNumberFormat="1" applyFont="1" applyFill="1" applyBorder="1" applyAlignment="1">
      <alignment horizontal="center" vertical="center"/>
    </xf>
    <xf numFmtId="178" fontId="14" fillId="3" borderId="6" xfId="0" applyNumberFormat="1" applyFont="1" applyFill="1" applyBorder="1" applyAlignment="1">
      <alignment horizontal="center" vertical="center" wrapText="1"/>
    </xf>
    <xf numFmtId="178" fontId="14" fillId="3" borderId="11" xfId="0" applyNumberFormat="1" applyFont="1" applyFill="1" applyBorder="1" applyAlignment="1">
      <alignment horizontal="center" vertical="center" wrapText="1"/>
    </xf>
    <xf numFmtId="177" fontId="14" fillId="3" borderId="6" xfId="0" applyNumberFormat="1" applyFont="1" applyFill="1" applyBorder="1" applyAlignment="1">
      <alignment horizontal="right" vertical="center" wrapText="1"/>
    </xf>
    <xf numFmtId="177" fontId="14" fillId="3" borderId="11" xfId="0" applyNumberFormat="1" applyFont="1" applyFill="1" applyBorder="1" applyAlignment="1">
      <alignment horizontal="right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38" fontId="14" fillId="3" borderId="45" xfId="1" applyFont="1" applyFill="1" applyBorder="1" applyAlignment="1">
      <alignment vertical="center"/>
    </xf>
    <xf numFmtId="38" fontId="14" fillId="3" borderId="54" xfId="1" applyFont="1" applyFill="1" applyBorder="1" applyAlignment="1">
      <alignment vertical="center"/>
    </xf>
    <xf numFmtId="38" fontId="14" fillId="3" borderId="44" xfId="1" applyFont="1" applyFill="1" applyBorder="1" applyAlignment="1">
      <alignment vertical="center"/>
    </xf>
    <xf numFmtId="38" fontId="14" fillId="3" borderId="53" xfId="1" applyFont="1" applyFill="1" applyBorder="1" applyAlignment="1">
      <alignment vertical="center"/>
    </xf>
    <xf numFmtId="38" fontId="14" fillId="3" borderId="28" xfId="1" applyFont="1" applyFill="1" applyBorder="1" applyAlignment="1">
      <alignment vertical="center"/>
    </xf>
    <xf numFmtId="38" fontId="14" fillId="3" borderId="29" xfId="1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14" fontId="14" fillId="3" borderId="6" xfId="0" applyNumberFormat="1" applyFont="1" applyFill="1" applyBorder="1" applyAlignment="1">
      <alignment horizontal="center" vertical="center" wrapText="1"/>
    </xf>
    <xf numFmtId="14" fontId="14" fillId="3" borderId="11" xfId="0" applyNumberFormat="1" applyFont="1" applyFill="1" applyBorder="1" applyAlignment="1">
      <alignment horizontal="center" vertical="center" wrapText="1"/>
    </xf>
    <xf numFmtId="183" fontId="14" fillId="3" borderId="6" xfId="0" applyNumberFormat="1" applyFont="1" applyFill="1" applyBorder="1" applyAlignment="1">
      <alignment horizontal="center" vertical="center" wrapText="1"/>
    </xf>
    <xf numFmtId="183" fontId="14" fillId="3" borderId="11" xfId="0" applyNumberFormat="1" applyFont="1" applyFill="1" applyBorder="1" applyAlignment="1">
      <alignment horizontal="center" vertical="center" wrapText="1"/>
    </xf>
    <xf numFmtId="38" fontId="14" fillId="3" borderId="31" xfId="1" applyFont="1" applyFill="1" applyBorder="1" applyAlignment="1">
      <alignment vertical="center"/>
    </xf>
    <xf numFmtId="38" fontId="14" fillId="3" borderId="32" xfId="1" applyFont="1" applyFill="1" applyBorder="1" applyAlignment="1">
      <alignment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177" fontId="5" fillId="2" borderId="7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183" fontId="5" fillId="2" borderId="24" xfId="0" applyNumberFormat="1" applyFont="1" applyFill="1" applyBorder="1" applyAlignment="1">
      <alignment horizontal="center" vertical="center" wrapText="1"/>
    </xf>
    <xf numFmtId="183" fontId="5" fillId="2" borderId="5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8" fontId="14" fillId="3" borderId="40" xfId="1" applyFont="1" applyFill="1" applyBorder="1" applyAlignment="1">
      <alignment horizontal="center" vertical="center"/>
    </xf>
    <xf numFmtId="38" fontId="14" fillId="3" borderId="56" xfId="1" applyFont="1" applyFill="1" applyBorder="1" applyAlignment="1">
      <alignment horizontal="center" vertical="center"/>
    </xf>
    <xf numFmtId="38" fontId="14" fillId="3" borderId="44" xfId="1" applyFont="1" applyFill="1" applyBorder="1" applyAlignment="1">
      <alignment horizontal="center" vertical="center"/>
    </xf>
    <xf numFmtId="38" fontId="14" fillId="3" borderId="53" xfId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176" fontId="12" fillId="2" borderId="7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 wrapText="1"/>
    </xf>
    <xf numFmtId="176" fontId="12" fillId="2" borderId="7" xfId="0" applyNumberFormat="1" applyFont="1" applyFill="1" applyBorder="1" applyAlignment="1">
      <alignment horizontal="center" vertical="center" wrapText="1"/>
    </xf>
    <xf numFmtId="38" fontId="16" fillId="0" borderId="57" xfId="1" applyFont="1" applyBorder="1" applyAlignment="1">
      <alignment horizontal="center" vertical="center"/>
    </xf>
    <xf numFmtId="38" fontId="16" fillId="0" borderId="58" xfId="1" applyFont="1" applyBorder="1" applyAlignment="1">
      <alignment horizontal="center" vertical="center"/>
    </xf>
    <xf numFmtId="38" fontId="16" fillId="0" borderId="59" xfId="1" applyFont="1" applyBorder="1" applyAlignment="1">
      <alignment horizontal="center" vertical="center"/>
    </xf>
    <xf numFmtId="38" fontId="16" fillId="3" borderId="48" xfId="0" applyNumberFormat="1" applyFont="1" applyFill="1" applyBorder="1" applyAlignment="1">
      <alignment horizontal="center" vertical="center"/>
    </xf>
    <xf numFmtId="0" fontId="16" fillId="3" borderId="50" xfId="0" applyFont="1" applyFill="1" applyBorder="1" applyAlignment="1">
      <alignment horizontal="center" vertical="center"/>
    </xf>
    <xf numFmtId="183" fontId="5" fillId="0" borderId="60" xfId="0" applyNumberFormat="1" applyFont="1" applyFill="1" applyBorder="1" applyAlignment="1">
      <alignment horizontal="center" vertical="center" wrapText="1"/>
    </xf>
    <xf numFmtId="183" fontId="5" fillId="0" borderId="61" xfId="0" applyNumberFormat="1" applyFont="1" applyFill="1" applyBorder="1" applyAlignment="1">
      <alignment horizontal="center" vertical="center" wrapText="1"/>
    </xf>
    <xf numFmtId="38" fontId="14" fillId="3" borderId="40" xfId="1" applyFont="1" applyFill="1" applyBorder="1" applyAlignment="1">
      <alignment vertical="center"/>
    </xf>
    <xf numFmtId="38" fontId="14" fillId="3" borderId="56" xfId="1" applyFont="1" applyFill="1" applyBorder="1" applyAlignment="1">
      <alignment vertical="center"/>
    </xf>
    <xf numFmtId="0" fontId="14" fillId="3" borderId="1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38" fontId="14" fillId="3" borderId="63" xfId="1" applyFont="1" applyFill="1" applyBorder="1" applyAlignment="1">
      <alignment vertical="center"/>
    </xf>
    <xf numFmtId="38" fontId="14" fillId="3" borderId="69" xfId="1" applyFont="1" applyFill="1" applyBorder="1" applyAlignment="1">
      <alignment vertical="center"/>
    </xf>
    <xf numFmtId="177" fontId="14" fillId="3" borderId="10" xfId="0" applyNumberFormat="1" applyFont="1" applyFill="1" applyBorder="1" applyAlignment="1">
      <alignment horizontal="right" vertical="center" wrapText="1"/>
    </xf>
    <xf numFmtId="183" fontId="14" fillId="3" borderId="10" xfId="0" applyNumberFormat="1" applyFont="1" applyFill="1" applyBorder="1" applyAlignment="1">
      <alignment horizontal="center" vertical="center" wrapText="1"/>
    </xf>
    <xf numFmtId="178" fontId="14" fillId="3" borderId="10" xfId="0" applyNumberFormat="1" applyFont="1" applyFill="1" applyBorder="1" applyAlignment="1">
      <alignment horizontal="center" vertical="center" wrapText="1"/>
    </xf>
    <xf numFmtId="184" fontId="5" fillId="4" borderId="0" xfId="0" applyNumberFormat="1" applyFont="1" applyFill="1" applyBorder="1" applyAlignment="1">
      <alignment horizontal="center" vertical="center" wrapText="1"/>
    </xf>
    <xf numFmtId="184" fontId="5" fillId="4" borderId="1" xfId="0" applyNumberFormat="1" applyFont="1" applyFill="1" applyBorder="1" applyAlignment="1">
      <alignment horizontal="center" vertical="center" wrapText="1"/>
    </xf>
    <xf numFmtId="38" fontId="5" fillId="3" borderId="7" xfId="0" applyNumberFormat="1" applyFont="1" applyFill="1" applyBorder="1" applyAlignment="1">
      <alignment vertical="center" wrapText="1"/>
    </xf>
    <xf numFmtId="0" fontId="5" fillId="4" borderId="11" xfId="0" applyFont="1" applyFill="1" applyBorder="1" applyAlignment="1">
      <alignment vertical="center"/>
    </xf>
    <xf numFmtId="0" fontId="5" fillId="4" borderId="17" xfId="0" applyFont="1" applyFill="1" applyBorder="1" applyAlignment="1">
      <alignment vertical="center"/>
    </xf>
    <xf numFmtId="0" fontId="5" fillId="4" borderId="40" xfId="0" applyFont="1" applyFill="1" applyBorder="1" applyAlignment="1">
      <alignment horizontal="center" vertical="center" wrapText="1"/>
    </xf>
    <xf numFmtId="0" fontId="5" fillId="4" borderId="39" xfId="0" applyFont="1" applyFill="1" applyBorder="1" applyAlignment="1">
      <alignment horizontal="center" vertical="center" wrapText="1"/>
    </xf>
    <xf numFmtId="14" fontId="14" fillId="3" borderId="10" xfId="0" applyNumberFormat="1" applyFont="1" applyFill="1" applyBorder="1" applyAlignment="1">
      <alignment horizontal="center" vertical="center" wrapText="1"/>
    </xf>
    <xf numFmtId="38" fontId="5" fillId="3" borderId="64" xfId="0" applyNumberFormat="1" applyFont="1" applyFill="1" applyBorder="1" applyAlignment="1">
      <alignment vertical="center" wrapText="1"/>
    </xf>
    <xf numFmtId="38" fontId="5" fillId="3" borderId="65" xfId="0" applyNumberFormat="1" applyFont="1" applyFill="1" applyBorder="1" applyAlignment="1">
      <alignment vertical="center" wrapText="1"/>
    </xf>
    <xf numFmtId="38" fontId="5" fillId="4" borderId="7" xfId="1" applyFont="1" applyFill="1" applyBorder="1" applyAlignment="1">
      <alignment horizontal="center" vertical="center"/>
    </xf>
    <xf numFmtId="38" fontId="5" fillId="4" borderId="13" xfId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183" fontId="5" fillId="4" borderId="0" xfId="0" applyNumberFormat="1" applyFont="1" applyFill="1" applyBorder="1" applyAlignment="1">
      <alignment horizontal="center" vertical="center"/>
    </xf>
    <xf numFmtId="183" fontId="5" fillId="4" borderId="41" xfId="0" applyNumberFormat="1" applyFont="1" applyFill="1" applyBorder="1" applyAlignment="1">
      <alignment horizontal="center" vertical="center"/>
    </xf>
    <xf numFmtId="183" fontId="5" fillId="4" borderId="1" xfId="0" applyNumberFormat="1" applyFont="1" applyFill="1" applyBorder="1" applyAlignment="1">
      <alignment horizontal="center" vertical="center"/>
    </xf>
    <xf numFmtId="183" fontId="5" fillId="4" borderId="8" xfId="0" applyNumberFormat="1" applyFont="1" applyFill="1" applyBorder="1" applyAlignment="1">
      <alignment horizontal="center" vertical="center"/>
    </xf>
    <xf numFmtId="38" fontId="14" fillId="3" borderId="62" xfId="1" applyFont="1" applyFill="1" applyBorder="1" applyAlignment="1">
      <alignment vertical="center"/>
    </xf>
    <xf numFmtId="38" fontId="14" fillId="3" borderId="66" xfId="1" applyFont="1" applyFill="1" applyBorder="1" applyAlignment="1">
      <alignment vertical="center"/>
    </xf>
    <xf numFmtId="38" fontId="14" fillId="3" borderId="67" xfId="1" applyFont="1" applyFill="1" applyBorder="1" applyAlignment="1">
      <alignment vertical="center"/>
    </xf>
    <xf numFmtId="0" fontId="15" fillId="0" borderId="68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181" fontId="7" fillId="3" borderId="21" xfId="0" applyNumberFormat="1" applyFont="1" applyFill="1" applyBorder="1" applyAlignment="1">
      <alignment horizontal="center" vertical="center"/>
    </xf>
    <xf numFmtId="181" fontId="7" fillId="3" borderId="23" xfId="0" applyNumberFormat="1" applyFont="1" applyFill="1" applyBorder="1" applyAlignment="1">
      <alignment horizontal="center" vertical="center"/>
    </xf>
    <xf numFmtId="181" fontId="7" fillId="3" borderId="24" xfId="0" applyNumberFormat="1" applyFont="1" applyFill="1" applyBorder="1" applyAlignment="1">
      <alignment horizontal="center" vertical="center"/>
    </xf>
    <xf numFmtId="181" fontId="7" fillId="3" borderId="26" xfId="0" applyNumberFormat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181" fontId="7" fillId="3" borderId="18" xfId="0" applyNumberFormat="1" applyFont="1" applyFill="1" applyBorder="1" applyAlignment="1">
      <alignment horizontal="center" vertical="center"/>
    </xf>
    <xf numFmtId="181" fontId="7" fillId="3" borderId="20" xfId="0" applyNumberFormat="1" applyFont="1" applyFill="1" applyBorder="1" applyAlignment="1">
      <alignment horizontal="center" vertical="center"/>
    </xf>
    <xf numFmtId="38" fontId="0" fillId="0" borderId="24" xfId="1" applyFont="1" applyBorder="1" applyAlignment="1">
      <alignment vertical="center"/>
    </xf>
    <xf numFmtId="38" fontId="0" fillId="0" borderId="25" xfId="1" applyFont="1" applyBorder="1" applyAlignment="1">
      <alignment vertical="center"/>
    </xf>
    <xf numFmtId="38" fontId="0" fillId="0" borderId="26" xfId="1" applyFont="1" applyBorder="1" applyAlignment="1">
      <alignment vertical="center"/>
    </xf>
    <xf numFmtId="0" fontId="0" fillId="0" borderId="14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38" fontId="0" fillId="0" borderId="17" xfId="1" applyFont="1" applyBorder="1" applyAlignment="1">
      <alignment vertical="center"/>
    </xf>
    <xf numFmtId="0" fontId="0" fillId="2" borderId="13" xfId="0" applyFill="1" applyBorder="1" applyAlignment="1">
      <alignment horizontal="center" vertical="center" shrinkToFit="1"/>
    </xf>
    <xf numFmtId="38" fontId="0" fillId="0" borderId="12" xfId="1" applyFont="1" applyBorder="1" applyAlignment="1">
      <alignment vertical="center"/>
    </xf>
    <xf numFmtId="38" fontId="0" fillId="0" borderId="21" xfId="1" applyFont="1" applyBorder="1" applyAlignment="1">
      <alignment vertical="center"/>
    </xf>
    <xf numFmtId="38" fontId="0" fillId="0" borderId="22" xfId="1" applyFont="1" applyBorder="1" applyAlignment="1">
      <alignment vertical="center"/>
    </xf>
    <xf numFmtId="38" fontId="0" fillId="0" borderId="23" xfId="1" applyFont="1" applyBorder="1" applyAlignment="1">
      <alignment vertical="center"/>
    </xf>
    <xf numFmtId="38" fontId="0" fillId="0" borderId="11" xfId="1" applyFont="1" applyBorder="1" applyAlignment="1">
      <alignment vertical="center"/>
    </xf>
    <xf numFmtId="0" fontId="0" fillId="2" borderId="16" xfId="0" applyFill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3" xfId="0" applyBorder="1" applyAlignment="1">
      <alignment vertical="center" shrinkToFit="1"/>
    </xf>
    <xf numFmtId="38" fontId="0" fillId="0" borderId="18" xfId="1" applyFont="1" applyBorder="1" applyAlignment="1">
      <alignment vertical="center"/>
    </xf>
    <xf numFmtId="38" fontId="0" fillId="0" borderId="19" xfId="1" applyFont="1" applyBorder="1" applyAlignment="1">
      <alignment vertical="center"/>
    </xf>
    <xf numFmtId="38" fontId="0" fillId="0" borderId="20" xfId="1" applyFont="1" applyBorder="1" applyAlignment="1">
      <alignment vertical="center"/>
    </xf>
    <xf numFmtId="38" fontId="0" fillId="0" borderId="14" xfId="1" applyFont="1" applyFill="1" applyBorder="1" applyAlignment="1">
      <alignment vertical="center" shrinkToFit="1"/>
    </xf>
    <xf numFmtId="38" fontId="0" fillId="0" borderId="16" xfId="1" applyFont="1" applyFill="1" applyBorder="1" applyAlignment="1">
      <alignment vertical="center" shrinkToFit="1"/>
    </xf>
    <xf numFmtId="38" fontId="6" fillId="0" borderId="16" xfId="1" applyFont="1" applyFill="1" applyBorder="1" applyAlignment="1">
      <alignment horizontal="right" vertical="center" shrinkToFit="1"/>
    </xf>
    <xf numFmtId="38" fontId="12" fillId="0" borderId="16" xfId="1" applyFont="1" applyFill="1" applyBorder="1" applyAlignment="1">
      <alignment horizontal="right" vertical="center" shrinkToFit="1"/>
    </xf>
    <xf numFmtId="38" fontId="17" fillId="3" borderId="16" xfId="1" applyFont="1" applyFill="1" applyBorder="1" applyAlignment="1">
      <alignment horizontal="right" vertical="center"/>
    </xf>
    <xf numFmtId="0" fontId="16" fillId="0" borderId="0" xfId="0" applyFont="1" applyAlignment="1">
      <alignment shrinkToFit="1"/>
    </xf>
    <xf numFmtId="0" fontId="0" fillId="2" borderId="14" xfId="0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185" fontId="0" fillId="0" borderId="14" xfId="0" applyNumberFormat="1" applyBorder="1" applyAlignment="1">
      <alignment horizontal="center" vertical="center"/>
    </xf>
    <xf numFmtId="185" fontId="0" fillId="0" borderId="16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85" fontId="17" fillId="3" borderId="14" xfId="0" applyNumberFormat="1" applyFont="1" applyFill="1" applyBorder="1" applyAlignment="1">
      <alignment horizontal="center" vertical="center"/>
    </xf>
    <xf numFmtId="185" fontId="17" fillId="3" borderId="16" xfId="0" applyNumberFormat="1" applyFont="1" applyFill="1" applyBorder="1" applyAlignment="1">
      <alignment horizontal="center" vertical="center"/>
    </xf>
    <xf numFmtId="185" fontId="17" fillId="3" borderId="15" xfId="0" applyNumberFormat="1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shrinkToFit="1"/>
    </xf>
    <xf numFmtId="38" fontId="0" fillId="0" borderId="11" xfId="1" applyFont="1" applyBorder="1" applyAlignment="1" applyProtection="1">
      <alignment vertical="center"/>
    </xf>
    <xf numFmtId="38" fontId="0" fillId="0" borderId="12" xfId="1" applyFont="1" applyBorder="1" applyAlignment="1" applyProtection="1">
      <alignment vertical="center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99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45</xdr:row>
      <xdr:rowOff>76200</xdr:rowOff>
    </xdr:from>
    <xdr:to>
      <xdr:col>7</xdr:col>
      <xdr:colOff>200025</xdr:colOff>
      <xdr:row>52</xdr:row>
      <xdr:rowOff>123825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7858125"/>
          <a:ext cx="4038600" cy="1247775"/>
        </a:xfrm>
        <a:prstGeom prst="rect">
          <a:avLst/>
        </a:prstGeom>
        <a:noFill/>
        <a:ln w="12700"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19051</xdr:colOff>
      <xdr:row>8</xdr:row>
      <xdr:rowOff>123825</xdr:rowOff>
    </xdr:from>
    <xdr:to>
      <xdr:col>9</xdr:col>
      <xdr:colOff>54112</xdr:colOff>
      <xdr:row>42</xdr:row>
      <xdr:rowOff>36044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1" y="1504950"/>
          <a:ext cx="5521461" cy="57415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</xdr:colOff>
      <xdr:row>59</xdr:row>
      <xdr:rowOff>114300</xdr:rowOff>
    </xdr:from>
    <xdr:to>
      <xdr:col>17</xdr:col>
      <xdr:colOff>276725</xdr:colOff>
      <xdr:row>81</xdr:row>
      <xdr:rowOff>82400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0125075"/>
          <a:ext cx="11240000" cy="37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superkanribucho.com/index.html" TargetMode="External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3"/>
  <sheetViews>
    <sheetView tabSelected="1" workbookViewId="0">
      <selection activeCell="N34" sqref="N34"/>
    </sheetView>
  </sheetViews>
  <sheetFormatPr defaultRowHeight="13.5"/>
  <cols>
    <col min="1" max="1" width="2.75" customWidth="1"/>
  </cols>
  <sheetData>
    <row r="1" spans="1:2" ht="14.25">
      <c r="A1" s="89" t="s">
        <v>62</v>
      </c>
    </row>
    <row r="3" spans="1:2">
      <c r="A3" t="s">
        <v>63</v>
      </c>
    </row>
    <row r="4" spans="1:2">
      <c r="B4" t="s">
        <v>66</v>
      </c>
    </row>
    <row r="5" spans="1:2">
      <c r="B5" t="s">
        <v>72</v>
      </c>
    </row>
    <row r="8" spans="1:2">
      <c r="A8" t="s">
        <v>64</v>
      </c>
    </row>
    <row r="44" spans="2:2" ht="15" customHeight="1">
      <c r="B44" s="90" t="s">
        <v>65</v>
      </c>
    </row>
    <row r="45" spans="2:2" ht="16.5" customHeight="1">
      <c r="B45" s="91" t="s">
        <v>61</v>
      </c>
    </row>
    <row r="46" spans="2:2" ht="13.5" customHeight="1">
      <c r="B46" s="91"/>
    </row>
    <row r="47" spans="2:2" ht="13.5" customHeight="1">
      <c r="B47" s="91"/>
    </row>
    <row r="48" spans="2:2" ht="13.5" customHeight="1">
      <c r="B48" s="91"/>
    </row>
    <row r="49" spans="1:2" ht="13.5" customHeight="1">
      <c r="B49" s="91"/>
    </row>
    <row r="50" spans="1:2" ht="13.5" customHeight="1">
      <c r="B50" s="91"/>
    </row>
    <row r="51" spans="1:2" ht="13.5" customHeight="1">
      <c r="B51" s="91"/>
    </row>
    <row r="52" spans="1:2" ht="13.5" customHeight="1">
      <c r="B52" s="91"/>
    </row>
    <row r="53" spans="1:2" ht="13.5" customHeight="1">
      <c r="B53" s="91"/>
    </row>
    <row r="54" spans="1:2" ht="13.5" customHeight="1">
      <c r="B54" s="91"/>
    </row>
    <row r="55" spans="1:2" ht="13.5" customHeight="1">
      <c r="B55" s="91"/>
    </row>
    <row r="56" spans="1:2" ht="13.5" customHeight="1"/>
    <row r="57" spans="1:2">
      <c r="A57" t="s">
        <v>73</v>
      </c>
    </row>
    <row r="58" spans="1:2">
      <c r="B58" t="s">
        <v>74</v>
      </c>
    </row>
    <row r="59" spans="1:2">
      <c r="B59" s="91" t="s">
        <v>76</v>
      </c>
    </row>
    <row r="83" spans="2:2">
      <c r="B83" t="s">
        <v>75</v>
      </c>
    </row>
  </sheetData>
  <phoneticPr fontId="2"/>
  <pageMargins left="0.39370078740157483" right="0.39370078740157483" top="0.39370078740157483" bottom="0.39370078740157483" header="0.31496062992125984" footer="0.31496062992125984"/>
  <pageSetup paperSize="9" scale="80" orientation="landscape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workbookViewId="0">
      <selection activeCell="N1" sqref="N1"/>
    </sheetView>
  </sheetViews>
  <sheetFormatPr defaultRowHeight="13.5"/>
  <cols>
    <col min="1" max="2" width="6.125" customWidth="1"/>
    <col min="3" max="3" width="16.625" customWidth="1"/>
    <col min="4" max="4" width="11.625" customWidth="1"/>
    <col min="5" max="5" width="4.625" customWidth="1"/>
    <col min="6" max="6" width="3.625" customWidth="1"/>
    <col min="7" max="7" width="4.625" customWidth="1"/>
    <col min="8" max="8" width="6.125" customWidth="1"/>
    <col min="9" max="9" width="3.125" customWidth="1"/>
    <col min="10" max="10" width="2.125" customWidth="1"/>
    <col min="11" max="12" width="4.125" customWidth="1"/>
    <col min="13" max="13" width="4.625" customWidth="1"/>
    <col min="14" max="14" width="11.625" customWidth="1"/>
    <col min="15" max="15" width="5.625" customWidth="1"/>
    <col min="16" max="16" width="4" customWidth="1"/>
  </cols>
  <sheetData>
    <row r="1" spans="1:16" ht="18.75">
      <c r="A1" s="4" t="s">
        <v>56</v>
      </c>
      <c r="B1" s="4"/>
      <c r="D1" s="250" t="str">
        <f>加入者リスト!A19</f>
        <v>〔 取締役① ○○　△△△ 〕</v>
      </c>
      <c r="E1" s="250"/>
      <c r="F1" s="250"/>
      <c r="G1" s="250"/>
      <c r="H1" s="250"/>
      <c r="I1" s="75">
        <f>IF(E6="終身",100,E6)</f>
        <v>0</v>
      </c>
      <c r="K1" s="75">
        <f>IF(K6="終身",100,K6)</f>
        <v>0</v>
      </c>
    </row>
    <row r="2" spans="1:16" ht="9" customHeight="1"/>
    <row r="3" spans="1:16" ht="18.75" customHeight="1">
      <c r="A3" s="229" t="s">
        <v>10</v>
      </c>
      <c r="B3" s="230"/>
      <c r="C3" s="241"/>
      <c r="D3" s="241"/>
      <c r="E3" s="241"/>
      <c r="F3" s="241"/>
      <c r="G3" s="241"/>
      <c r="H3" s="229" t="s">
        <v>8</v>
      </c>
      <c r="I3" s="238"/>
      <c r="J3" s="230"/>
      <c r="K3" s="226"/>
      <c r="L3" s="227"/>
      <c r="M3" s="227"/>
      <c r="N3" s="227"/>
      <c r="O3" s="227"/>
      <c r="P3" s="228"/>
    </row>
    <row r="4" spans="1:16" ht="18.75" customHeight="1">
      <c r="A4" s="229" t="s">
        <v>0</v>
      </c>
      <c r="B4" s="230"/>
      <c r="C4" s="226"/>
      <c r="D4" s="228"/>
      <c r="E4" s="229" t="s">
        <v>14</v>
      </c>
      <c r="F4" s="238"/>
      <c r="G4" s="230"/>
      <c r="H4" s="258"/>
      <c r="I4" s="259"/>
      <c r="J4" s="260"/>
      <c r="K4" s="229" t="s">
        <v>11</v>
      </c>
      <c r="L4" s="238"/>
      <c r="M4" s="230"/>
      <c r="N4" s="256"/>
      <c r="O4" s="257"/>
      <c r="P4" s="5" t="s">
        <v>12</v>
      </c>
    </row>
    <row r="5" spans="1:16" ht="18.75" customHeight="1">
      <c r="A5" s="251" t="s">
        <v>59</v>
      </c>
      <c r="B5" s="252"/>
      <c r="C5" s="226"/>
      <c r="D5" s="228"/>
      <c r="E5" s="229" t="s">
        <v>1</v>
      </c>
      <c r="F5" s="238"/>
      <c r="G5" s="230"/>
      <c r="H5" s="253"/>
      <c r="I5" s="254"/>
      <c r="J5" s="254"/>
      <c r="K5" s="254"/>
      <c r="L5" s="254"/>
      <c r="M5" s="255"/>
      <c r="N5" s="10" t="s">
        <v>20</v>
      </c>
      <c r="O5" s="72">
        <f>IF(ISBLANK(C6)=TRUE,0,DATEDIF(N4,C6,"y"))</f>
        <v>0</v>
      </c>
      <c r="P5" s="62" t="s">
        <v>21</v>
      </c>
    </row>
    <row r="6" spans="1:16" ht="18.75" customHeight="1">
      <c r="A6" s="229" t="s">
        <v>13</v>
      </c>
      <c r="B6" s="230"/>
      <c r="C6" s="94"/>
      <c r="D6" s="8" t="s">
        <v>3</v>
      </c>
      <c r="E6" s="239"/>
      <c r="F6" s="240"/>
      <c r="G6" s="5" t="s">
        <v>18</v>
      </c>
      <c r="H6" s="229" t="s">
        <v>17</v>
      </c>
      <c r="I6" s="238"/>
      <c r="J6" s="230"/>
      <c r="K6" s="239"/>
      <c r="L6" s="240"/>
      <c r="M6" s="7" t="s">
        <v>18</v>
      </c>
      <c r="N6" s="93" t="s">
        <v>5</v>
      </c>
      <c r="O6" s="258" t="s">
        <v>30</v>
      </c>
      <c r="P6" s="260"/>
    </row>
    <row r="7" spans="1:16" ht="18.75" customHeight="1">
      <c r="A7" s="229" t="s">
        <v>15</v>
      </c>
      <c r="B7" s="230"/>
      <c r="C7" s="94"/>
      <c r="D7" s="92" t="s">
        <v>16</v>
      </c>
      <c r="E7" s="261" t="str">
        <f>IF(ISBLANK(C7)=TRUE,"",EDATE(C7,I1*12)-1)</f>
        <v/>
      </c>
      <c r="F7" s="262"/>
      <c r="G7" s="262"/>
      <c r="H7" s="262"/>
      <c r="I7" s="262"/>
      <c r="J7" s="263"/>
      <c r="K7" s="251" t="s">
        <v>31</v>
      </c>
      <c r="L7" s="264"/>
      <c r="M7" s="252"/>
      <c r="N7" s="261" t="str">
        <f>IF(ISBLANK(C7)=TRUE,"",IF(O6="月払",EDATE(C7,(K1-1)*12+11),IF(O6="半年払",EDATE(C7,(K1-1)*12+6),IF(O6="年払",EDATE(C7,(K1-1)*12),C7))))</f>
        <v/>
      </c>
      <c r="O7" s="262"/>
      <c r="P7" s="263"/>
    </row>
    <row r="8" spans="1:16" ht="18.75" customHeight="1">
      <c r="A8" s="232" t="s">
        <v>42</v>
      </c>
      <c r="B8" s="232"/>
      <c r="C8" s="12"/>
      <c r="D8" s="28" t="s">
        <v>19</v>
      </c>
      <c r="E8" s="245"/>
      <c r="F8" s="246"/>
      <c r="G8" s="246"/>
      <c r="H8" s="247" t="s">
        <v>51</v>
      </c>
      <c r="I8" s="248"/>
      <c r="J8" s="248"/>
      <c r="K8" s="249">
        <f>IF(O6="月払",E8*12,IF(O6="半年払",E8*6,E8))</f>
        <v>0</v>
      </c>
      <c r="L8" s="249"/>
      <c r="M8" s="249"/>
      <c r="N8" s="27" t="s">
        <v>45</v>
      </c>
      <c r="O8" s="258"/>
      <c r="P8" s="260"/>
    </row>
    <row r="9" spans="1:16" ht="18.75" customHeight="1">
      <c r="A9" s="232" t="s">
        <v>22</v>
      </c>
      <c r="B9" s="232"/>
      <c r="C9" s="12">
        <v>0</v>
      </c>
      <c r="D9" s="9" t="s">
        <v>36</v>
      </c>
      <c r="E9" s="226"/>
      <c r="F9" s="227"/>
      <c r="G9" s="227"/>
      <c r="H9" s="227"/>
      <c r="I9" s="227"/>
      <c r="J9" s="227"/>
      <c r="K9" s="227"/>
      <c r="L9" s="227"/>
      <c r="M9" s="228"/>
      <c r="N9" s="229" t="s">
        <v>9</v>
      </c>
      <c r="O9" s="230"/>
      <c r="P9" s="6" t="s">
        <v>32</v>
      </c>
    </row>
    <row r="10" spans="1:16" ht="9" customHeight="1"/>
    <row r="11" spans="1:16" ht="18" customHeight="1">
      <c r="A11" t="s">
        <v>23</v>
      </c>
    </row>
    <row r="12" spans="1:16" ht="18.75" customHeight="1">
      <c r="A12" s="13" t="s">
        <v>24</v>
      </c>
      <c r="B12" s="9" t="s">
        <v>25</v>
      </c>
      <c r="C12" s="8" t="s">
        <v>39</v>
      </c>
      <c r="D12" s="232" t="s">
        <v>26</v>
      </c>
      <c r="E12" s="232"/>
      <c r="F12" s="232" t="s">
        <v>27</v>
      </c>
      <c r="G12" s="232"/>
      <c r="H12" s="232"/>
      <c r="I12" s="232"/>
      <c r="J12" s="232" t="s">
        <v>28</v>
      </c>
      <c r="K12" s="232"/>
      <c r="L12" s="232"/>
      <c r="M12" s="232"/>
      <c r="N12" s="9" t="s">
        <v>29</v>
      </c>
      <c r="O12" s="219" t="s">
        <v>46</v>
      </c>
      <c r="P12" s="220"/>
    </row>
    <row r="13" spans="1:16">
      <c r="A13" s="14">
        <v>1</v>
      </c>
      <c r="B13" s="63">
        <f>O5+1</f>
        <v>1</v>
      </c>
      <c r="C13" s="64" t="str">
        <f>IF(OR(ISBLANK($C$7)=TRUE,ISBLANK($E$7)=TRUE),"",IF(YEAR($C$7)+A13&gt;YEAR($E$7),"",YEAR($C$7)+A13))</f>
        <v/>
      </c>
      <c r="D13" s="237"/>
      <c r="E13" s="237"/>
      <c r="F13" s="237"/>
      <c r="G13" s="237"/>
      <c r="H13" s="237"/>
      <c r="I13" s="237"/>
      <c r="J13" s="242"/>
      <c r="K13" s="243"/>
      <c r="L13" s="243"/>
      <c r="M13" s="244"/>
      <c r="N13" s="69" t="str">
        <f>IF(OR(ISBLANK(F13)=TRUE,ISBLANK(J13)=TRUE),"",ROUNDDOWN(J13/F13,3))</f>
        <v/>
      </c>
      <c r="O13" s="221" t="str">
        <f>IF(MAX(N$13:N$62)=N13,"★","")</f>
        <v/>
      </c>
      <c r="P13" s="222"/>
    </row>
    <row r="14" spans="1:16">
      <c r="A14" s="15">
        <v>2</v>
      </c>
      <c r="B14" s="65">
        <f>B13+1</f>
        <v>2</v>
      </c>
      <c r="C14" s="66" t="str">
        <f t="shared" ref="C14:C62" si="0">IF(OR(ISBLANK($C$7)=TRUE,ISBLANK($E$7)=TRUE),"",IF(YEAR($C$7)+A14&gt;YEAR($E$7),"",YEAR($C$7)+A14))</f>
        <v/>
      </c>
      <c r="D14" s="233"/>
      <c r="E14" s="233"/>
      <c r="F14" s="233"/>
      <c r="G14" s="233"/>
      <c r="H14" s="233"/>
      <c r="I14" s="233"/>
      <c r="J14" s="234"/>
      <c r="K14" s="235"/>
      <c r="L14" s="235"/>
      <c r="M14" s="236"/>
      <c r="N14" s="70" t="str">
        <f t="shared" ref="N14:N62" si="1">IF(OR(ISBLANK(F14)=TRUE,ISBLANK(J14)=TRUE),"",ROUNDDOWN(J14/F14,3))</f>
        <v/>
      </c>
      <c r="O14" s="215" t="str">
        <f t="shared" ref="O14:O62" si="2">IF(MAX(N$13:N$62)=N14,"★","")</f>
        <v/>
      </c>
      <c r="P14" s="216"/>
    </row>
    <row r="15" spans="1:16">
      <c r="A15" s="15">
        <v>3</v>
      </c>
      <c r="B15" s="65">
        <f t="shared" ref="B15:B62" si="3">B14+1</f>
        <v>3</v>
      </c>
      <c r="C15" s="66" t="str">
        <f t="shared" si="0"/>
        <v/>
      </c>
      <c r="D15" s="233"/>
      <c r="E15" s="233"/>
      <c r="F15" s="233"/>
      <c r="G15" s="233"/>
      <c r="H15" s="233"/>
      <c r="I15" s="233"/>
      <c r="J15" s="234"/>
      <c r="K15" s="235"/>
      <c r="L15" s="235"/>
      <c r="M15" s="236"/>
      <c r="N15" s="70" t="str">
        <f t="shared" si="1"/>
        <v/>
      </c>
      <c r="O15" s="215" t="str">
        <f t="shared" si="2"/>
        <v/>
      </c>
      <c r="P15" s="216"/>
    </row>
    <row r="16" spans="1:16">
      <c r="A16" s="15">
        <v>4</v>
      </c>
      <c r="B16" s="65">
        <f t="shared" si="3"/>
        <v>4</v>
      </c>
      <c r="C16" s="66" t="str">
        <f t="shared" si="0"/>
        <v/>
      </c>
      <c r="D16" s="233"/>
      <c r="E16" s="233"/>
      <c r="F16" s="233"/>
      <c r="G16" s="233"/>
      <c r="H16" s="233"/>
      <c r="I16" s="233"/>
      <c r="J16" s="234"/>
      <c r="K16" s="235"/>
      <c r="L16" s="235"/>
      <c r="M16" s="236"/>
      <c r="N16" s="70" t="str">
        <f t="shared" si="1"/>
        <v/>
      </c>
      <c r="O16" s="215" t="str">
        <f t="shared" si="2"/>
        <v/>
      </c>
      <c r="P16" s="216"/>
    </row>
    <row r="17" spans="1:16">
      <c r="A17" s="15">
        <v>5</v>
      </c>
      <c r="B17" s="65">
        <f t="shared" si="3"/>
        <v>5</v>
      </c>
      <c r="C17" s="66" t="str">
        <f t="shared" si="0"/>
        <v/>
      </c>
      <c r="D17" s="233"/>
      <c r="E17" s="233"/>
      <c r="F17" s="233"/>
      <c r="G17" s="233"/>
      <c r="H17" s="233"/>
      <c r="I17" s="233"/>
      <c r="J17" s="234"/>
      <c r="K17" s="235"/>
      <c r="L17" s="235"/>
      <c r="M17" s="236"/>
      <c r="N17" s="70" t="str">
        <f t="shared" si="1"/>
        <v/>
      </c>
      <c r="O17" s="215" t="str">
        <f t="shared" si="2"/>
        <v/>
      </c>
      <c r="P17" s="216"/>
    </row>
    <row r="18" spans="1:16">
      <c r="A18" s="15">
        <v>6</v>
      </c>
      <c r="B18" s="65">
        <f t="shared" si="3"/>
        <v>6</v>
      </c>
      <c r="C18" s="66" t="str">
        <f t="shared" si="0"/>
        <v/>
      </c>
      <c r="D18" s="233"/>
      <c r="E18" s="233"/>
      <c r="F18" s="233"/>
      <c r="G18" s="233"/>
      <c r="H18" s="233"/>
      <c r="I18" s="233"/>
      <c r="J18" s="234"/>
      <c r="K18" s="235"/>
      <c r="L18" s="235"/>
      <c r="M18" s="236"/>
      <c r="N18" s="70" t="str">
        <f t="shared" si="1"/>
        <v/>
      </c>
      <c r="O18" s="215" t="str">
        <f t="shared" si="2"/>
        <v/>
      </c>
      <c r="P18" s="216"/>
    </row>
    <row r="19" spans="1:16">
      <c r="A19" s="15">
        <v>7</v>
      </c>
      <c r="B19" s="65">
        <f t="shared" si="3"/>
        <v>7</v>
      </c>
      <c r="C19" s="66" t="str">
        <f t="shared" si="0"/>
        <v/>
      </c>
      <c r="D19" s="233"/>
      <c r="E19" s="233"/>
      <c r="F19" s="233"/>
      <c r="G19" s="233"/>
      <c r="H19" s="233"/>
      <c r="I19" s="233"/>
      <c r="J19" s="234"/>
      <c r="K19" s="235"/>
      <c r="L19" s="235"/>
      <c r="M19" s="236"/>
      <c r="N19" s="70" t="str">
        <f t="shared" si="1"/>
        <v/>
      </c>
      <c r="O19" s="215" t="str">
        <f t="shared" si="2"/>
        <v/>
      </c>
      <c r="P19" s="216"/>
    </row>
    <row r="20" spans="1:16">
      <c r="A20" s="15">
        <v>8</v>
      </c>
      <c r="B20" s="65">
        <f t="shared" si="3"/>
        <v>8</v>
      </c>
      <c r="C20" s="66" t="str">
        <f t="shared" si="0"/>
        <v/>
      </c>
      <c r="D20" s="233"/>
      <c r="E20" s="233"/>
      <c r="F20" s="233"/>
      <c r="G20" s="233"/>
      <c r="H20" s="233"/>
      <c r="I20" s="233"/>
      <c r="J20" s="234"/>
      <c r="K20" s="235"/>
      <c r="L20" s="235"/>
      <c r="M20" s="236"/>
      <c r="N20" s="70" t="str">
        <f t="shared" si="1"/>
        <v/>
      </c>
      <c r="O20" s="215" t="str">
        <f t="shared" si="2"/>
        <v/>
      </c>
      <c r="P20" s="216"/>
    </row>
    <row r="21" spans="1:16">
      <c r="A21" s="15">
        <v>9</v>
      </c>
      <c r="B21" s="65">
        <f t="shared" si="3"/>
        <v>9</v>
      </c>
      <c r="C21" s="66" t="str">
        <f t="shared" si="0"/>
        <v/>
      </c>
      <c r="D21" s="233"/>
      <c r="E21" s="233"/>
      <c r="F21" s="233"/>
      <c r="G21" s="233"/>
      <c r="H21" s="233"/>
      <c r="I21" s="233"/>
      <c r="J21" s="234"/>
      <c r="K21" s="235"/>
      <c r="L21" s="235"/>
      <c r="M21" s="236"/>
      <c r="N21" s="70" t="str">
        <f t="shared" si="1"/>
        <v/>
      </c>
      <c r="O21" s="215" t="str">
        <f t="shared" si="2"/>
        <v/>
      </c>
      <c r="P21" s="216"/>
    </row>
    <row r="22" spans="1:16">
      <c r="A22" s="15">
        <v>10</v>
      </c>
      <c r="B22" s="65">
        <f t="shared" si="3"/>
        <v>10</v>
      </c>
      <c r="C22" s="66" t="str">
        <f t="shared" si="0"/>
        <v/>
      </c>
      <c r="D22" s="233"/>
      <c r="E22" s="233"/>
      <c r="F22" s="233"/>
      <c r="G22" s="233"/>
      <c r="H22" s="233"/>
      <c r="I22" s="233"/>
      <c r="J22" s="234"/>
      <c r="K22" s="235"/>
      <c r="L22" s="235"/>
      <c r="M22" s="236"/>
      <c r="N22" s="70" t="str">
        <f t="shared" si="1"/>
        <v/>
      </c>
      <c r="O22" s="215" t="str">
        <f t="shared" si="2"/>
        <v/>
      </c>
      <c r="P22" s="216"/>
    </row>
    <row r="23" spans="1:16">
      <c r="A23" s="15">
        <v>11</v>
      </c>
      <c r="B23" s="65">
        <f t="shared" si="3"/>
        <v>11</v>
      </c>
      <c r="C23" s="66" t="str">
        <f t="shared" si="0"/>
        <v/>
      </c>
      <c r="D23" s="233"/>
      <c r="E23" s="233"/>
      <c r="F23" s="233"/>
      <c r="G23" s="233"/>
      <c r="H23" s="233"/>
      <c r="I23" s="233"/>
      <c r="J23" s="234"/>
      <c r="K23" s="235"/>
      <c r="L23" s="235"/>
      <c r="M23" s="236"/>
      <c r="N23" s="70" t="str">
        <f t="shared" si="1"/>
        <v/>
      </c>
      <c r="O23" s="215" t="str">
        <f t="shared" si="2"/>
        <v/>
      </c>
      <c r="P23" s="216"/>
    </row>
    <row r="24" spans="1:16">
      <c r="A24" s="15">
        <v>12</v>
      </c>
      <c r="B24" s="65">
        <f t="shared" si="3"/>
        <v>12</v>
      </c>
      <c r="C24" s="66" t="str">
        <f t="shared" si="0"/>
        <v/>
      </c>
      <c r="D24" s="233"/>
      <c r="E24" s="233"/>
      <c r="F24" s="233"/>
      <c r="G24" s="233"/>
      <c r="H24" s="233"/>
      <c r="I24" s="233"/>
      <c r="J24" s="234"/>
      <c r="K24" s="235"/>
      <c r="L24" s="235"/>
      <c r="M24" s="236"/>
      <c r="N24" s="70" t="str">
        <f t="shared" si="1"/>
        <v/>
      </c>
      <c r="O24" s="215" t="str">
        <f t="shared" si="2"/>
        <v/>
      </c>
      <c r="P24" s="216"/>
    </row>
    <row r="25" spans="1:16">
      <c r="A25" s="15">
        <v>13</v>
      </c>
      <c r="B25" s="65">
        <f t="shared" si="3"/>
        <v>13</v>
      </c>
      <c r="C25" s="66" t="str">
        <f t="shared" si="0"/>
        <v/>
      </c>
      <c r="D25" s="233"/>
      <c r="E25" s="233"/>
      <c r="F25" s="233"/>
      <c r="G25" s="233"/>
      <c r="H25" s="233"/>
      <c r="I25" s="233"/>
      <c r="J25" s="234"/>
      <c r="K25" s="235"/>
      <c r="L25" s="235"/>
      <c r="M25" s="236"/>
      <c r="N25" s="70" t="str">
        <f t="shared" si="1"/>
        <v/>
      </c>
      <c r="O25" s="215" t="str">
        <f t="shared" si="2"/>
        <v/>
      </c>
      <c r="P25" s="216"/>
    </row>
    <row r="26" spans="1:16">
      <c r="A26" s="15">
        <v>14</v>
      </c>
      <c r="B26" s="65">
        <f t="shared" si="3"/>
        <v>14</v>
      </c>
      <c r="C26" s="66" t="str">
        <f t="shared" si="0"/>
        <v/>
      </c>
      <c r="D26" s="233"/>
      <c r="E26" s="233"/>
      <c r="F26" s="233"/>
      <c r="G26" s="233"/>
      <c r="H26" s="233"/>
      <c r="I26" s="233"/>
      <c r="J26" s="234"/>
      <c r="K26" s="235"/>
      <c r="L26" s="235"/>
      <c r="M26" s="236"/>
      <c r="N26" s="70" t="str">
        <f t="shared" si="1"/>
        <v/>
      </c>
      <c r="O26" s="215" t="str">
        <f t="shared" si="2"/>
        <v/>
      </c>
      <c r="P26" s="216"/>
    </row>
    <row r="27" spans="1:16">
      <c r="A27" s="15">
        <v>15</v>
      </c>
      <c r="B27" s="65">
        <f t="shared" si="3"/>
        <v>15</v>
      </c>
      <c r="C27" s="66" t="str">
        <f t="shared" si="0"/>
        <v/>
      </c>
      <c r="D27" s="233"/>
      <c r="E27" s="233"/>
      <c r="F27" s="233"/>
      <c r="G27" s="233"/>
      <c r="H27" s="233"/>
      <c r="I27" s="233"/>
      <c r="J27" s="234"/>
      <c r="K27" s="235"/>
      <c r="L27" s="235"/>
      <c r="M27" s="236"/>
      <c r="N27" s="70" t="str">
        <f t="shared" si="1"/>
        <v/>
      </c>
      <c r="O27" s="215" t="str">
        <f t="shared" si="2"/>
        <v/>
      </c>
      <c r="P27" s="216"/>
    </row>
    <row r="28" spans="1:16">
      <c r="A28" s="15">
        <v>16</v>
      </c>
      <c r="B28" s="65">
        <f t="shared" si="3"/>
        <v>16</v>
      </c>
      <c r="C28" s="66" t="str">
        <f t="shared" si="0"/>
        <v/>
      </c>
      <c r="D28" s="233"/>
      <c r="E28" s="233"/>
      <c r="F28" s="233"/>
      <c r="G28" s="233"/>
      <c r="H28" s="233"/>
      <c r="I28" s="233"/>
      <c r="J28" s="234"/>
      <c r="K28" s="235"/>
      <c r="L28" s="235"/>
      <c r="M28" s="236"/>
      <c r="N28" s="70" t="str">
        <f t="shared" si="1"/>
        <v/>
      </c>
      <c r="O28" s="215" t="str">
        <f t="shared" si="2"/>
        <v/>
      </c>
      <c r="P28" s="216"/>
    </row>
    <row r="29" spans="1:16">
      <c r="A29" s="15">
        <v>17</v>
      </c>
      <c r="B29" s="65">
        <f t="shared" si="3"/>
        <v>17</v>
      </c>
      <c r="C29" s="66" t="str">
        <f t="shared" si="0"/>
        <v/>
      </c>
      <c r="D29" s="233"/>
      <c r="E29" s="233"/>
      <c r="F29" s="233"/>
      <c r="G29" s="233"/>
      <c r="H29" s="233"/>
      <c r="I29" s="233"/>
      <c r="J29" s="234"/>
      <c r="K29" s="235"/>
      <c r="L29" s="235"/>
      <c r="M29" s="236"/>
      <c r="N29" s="70" t="str">
        <f t="shared" si="1"/>
        <v/>
      </c>
      <c r="O29" s="215" t="str">
        <f t="shared" si="2"/>
        <v/>
      </c>
      <c r="P29" s="216"/>
    </row>
    <row r="30" spans="1:16">
      <c r="A30" s="15">
        <v>18</v>
      </c>
      <c r="B30" s="65">
        <f t="shared" si="3"/>
        <v>18</v>
      </c>
      <c r="C30" s="66" t="str">
        <f t="shared" si="0"/>
        <v/>
      </c>
      <c r="D30" s="233"/>
      <c r="E30" s="233"/>
      <c r="F30" s="233"/>
      <c r="G30" s="233"/>
      <c r="H30" s="233"/>
      <c r="I30" s="233"/>
      <c r="J30" s="234"/>
      <c r="K30" s="235"/>
      <c r="L30" s="235"/>
      <c r="M30" s="236"/>
      <c r="N30" s="70" t="str">
        <f t="shared" si="1"/>
        <v/>
      </c>
      <c r="O30" s="215" t="str">
        <f t="shared" si="2"/>
        <v/>
      </c>
      <c r="P30" s="216"/>
    </row>
    <row r="31" spans="1:16">
      <c r="A31" s="15">
        <v>19</v>
      </c>
      <c r="B31" s="65">
        <f t="shared" si="3"/>
        <v>19</v>
      </c>
      <c r="C31" s="66" t="str">
        <f t="shared" si="0"/>
        <v/>
      </c>
      <c r="D31" s="233"/>
      <c r="E31" s="233"/>
      <c r="F31" s="233"/>
      <c r="G31" s="233"/>
      <c r="H31" s="233"/>
      <c r="I31" s="233"/>
      <c r="J31" s="234"/>
      <c r="K31" s="235"/>
      <c r="L31" s="235"/>
      <c r="M31" s="236"/>
      <c r="N31" s="70" t="str">
        <f t="shared" si="1"/>
        <v/>
      </c>
      <c r="O31" s="215" t="str">
        <f t="shared" si="2"/>
        <v/>
      </c>
      <c r="P31" s="216"/>
    </row>
    <row r="32" spans="1:16">
      <c r="A32" s="15">
        <v>20</v>
      </c>
      <c r="B32" s="65">
        <f t="shared" si="3"/>
        <v>20</v>
      </c>
      <c r="C32" s="66" t="str">
        <f t="shared" si="0"/>
        <v/>
      </c>
      <c r="D32" s="233"/>
      <c r="E32" s="233"/>
      <c r="F32" s="233"/>
      <c r="G32" s="233"/>
      <c r="H32" s="233"/>
      <c r="I32" s="233"/>
      <c r="J32" s="234"/>
      <c r="K32" s="235"/>
      <c r="L32" s="235"/>
      <c r="M32" s="236"/>
      <c r="N32" s="70" t="str">
        <f t="shared" si="1"/>
        <v/>
      </c>
      <c r="O32" s="215" t="str">
        <f t="shared" si="2"/>
        <v/>
      </c>
      <c r="P32" s="216"/>
    </row>
    <row r="33" spans="1:16">
      <c r="A33" s="15">
        <v>21</v>
      </c>
      <c r="B33" s="65">
        <f t="shared" si="3"/>
        <v>21</v>
      </c>
      <c r="C33" s="66" t="str">
        <f t="shared" si="0"/>
        <v/>
      </c>
      <c r="D33" s="233"/>
      <c r="E33" s="233"/>
      <c r="F33" s="233"/>
      <c r="G33" s="233"/>
      <c r="H33" s="233"/>
      <c r="I33" s="233"/>
      <c r="J33" s="234"/>
      <c r="K33" s="235"/>
      <c r="L33" s="235"/>
      <c r="M33" s="236"/>
      <c r="N33" s="70" t="str">
        <f t="shared" si="1"/>
        <v/>
      </c>
      <c r="O33" s="215" t="str">
        <f t="shared" si="2"/>
        <v/>
      </c>
      <c r="P33" s="216"/>
    </row>
    <row r="34" spans="1:16">
      <c r="A34" s="15">
        <v>22</v>
      </c>
      <c r="B34" s="65">
        <f t="shared" si="3"/>
        <v>22</v>
      </c>
      <c r="C34" s="66" t="str">
        <f t="shared" si="0"/>
        <v/>
      </c>
      <c r="D34" s="233"/>
      <c r="E34" s="233"/>
      <c r="F34" s="233"/>
      <c r="G34" s="233"/>
      <c r="H34" s="233"/>
      <c r="I34" s="233"/>
      <c r="J34" s="234"/>
      <c r="K34" s="235"/>
      <c r="L34" s="235"/>
      <c r="M34" s="236"/>
      <c r="N34" s="70" t="str">
        <f t="shared" si="1"/>
        <v/>
      </c>
      <c r="O34" s="215" t="str">
        <f t="shared" si="2"/>
        <v/>
      </c>
      <c r="P34" s="216"/>
    </row>
    <row r="35" spans="1:16">
      <c r="A35" s="15">
        <v>23</v>
      </c>
      <c r="B35" s="65">
        <f t="shared" si="3"/>
        <v>23</v>
      </c>
      <c r="C35" s="66" t="str">
        <f t="shared" si="0"/>
        <v/>
      </c>
      <c r="D35" s="233"/>
      <c r="E35" s="233"/>
      <c r="F35" s="233"/>
      <c r="G35" s="233"/>
      <c r="H35" s="233"/>
      <c r="I35" s="233"/>
      <c r="J35" s="234"/>
      <c r="K35" s="235"/>
      <c r="L35" s="235"/>
      <c r="M35" s="236"/>
      <c r="N35" s="70" t="str">
        <f t="shared" si="1"/>
        <v/>
      </c>
      <c r="O35" s="215" t="str">
        <f t="shared" si="2"/>
        <v/>
      </c>
      <c r="P35" s="216"/>
    </row>
    <row r="36" spans="1:16">
      <c r="A36" s="15">
        <v>24</v>
      </c>
      <c r="B36" s="65">
        <f t="shared" si="3"/>
        <v>24</v>
      </c>
      <c r="C36" s="66" t="str">
        <f t="shared" si="0"/>
        <v/>
      </c>
      <c r="D36" s="233"/>
      <c r="E36" s="233"/>
      <c r="F36" s="233"/>
      <c r="G36" s="233"/>
      <c r="H36" s="233"/>
      <c r="I36" s="233"/>
      <c r="J36" s="234"/>
      <c r="K36" s="235"/>
      <c r="L36" s="235"/>
      <c r="M36" s="236"/>
      <c r="N36" s="70" t="str">
        <f t="shared" si="1"/>
        <v/>
      </c>
      <c r="O36" s="215" t="str">
        <f t="shared" si="2"/>
        <v/>
      </c>
      <c r="P36" s="216"/>
    </row>
    <row r="37" spans="1:16">
      <c r="A37" s="15">
        <v>25</v>
      </c>
      <c r="B37" s="65">
        <f t="shared" si="3"/>
        <v>25</v>
      </c>
      <c r="C37" s="66" t="str">
        <f t="shared" si="0"/>
        <v/>
      </c>
      <c r="D37" s="233"/>
      <c r="E37" s="233"/>
      <c r="F37" s="233"/>
      <c r="G37" s="233"/>
      <c r="H37" s="233"/>
      <c r="I37" s="233"/>
      <c r="J37" s="234"/>
      <c r="K37" s="235"/>
      <c r="L37" s="235"/>
      <c r="M37" s="236"/>
      <c r="N37" s="70" t="str">
        <f t="shared" si="1"/>
        <v/>
      </c>
      <c r="O37" s="215" t="str">
        <f t="shared" si="2"/>
        <v/>
      </c>
      <c r="P37" s="216"/>
    </row>
    <row r="38" spans="1:16">
      <c r="A38" s="15">
        <v>26</v>
      </c>
      <c r="B38" s="65">
        <f t="shared" si="3"/>
        <v>26</v>
      </c>
      <c r="C38" s="66" t="str">
        <f t="shared" si="0"/>
        <v/>
      </c>
      <c r="D38" s="233"/>
      <c r="E38" s="233"/>
      <c r="F38" s="233"/>
      <c r="G38" s="233"/>
      <c r="H38" s="233"/>
      <c r="I38" s="233"/>
      <c r="J38" s="234"/>
      <c r="K38" s="235"/>
      <c r="L38" s="235"/>
      <c r="M38" s="236"/>
      <c r="N38" s="70" t="str">
        <f t="shared" si="1"/>
        <v/>
      </c>
      <c r="O38" s="215" t="str">
        <f t="shared" si="2"/>
        <v/>
      </c>
      <c r="P38" s="216"/>
    </row>
    <row r="39" spans="1:16">
      <c r="A39" s="15">
        <v>27</v>
      </c>
      <c r="B39" s="65">
        <f t="shared" si="3"/>
        <v>27</v>
      </c>
      <c r="C39" s="66" t="str">
        <f t="shared" si="0"/>
        <v/>
      </c>
      <c r="D39" s="233"/>
      <c r="E39" s="233"/>
      <c r="F39" s="233"/>
      <c r="G39" s="233"/>
      <c r="H39" s="233"/>
      <c r="I39" s="233"/>
      <c r="J39" s="234"/>
      <c r="K39" s="235"/>
      <c r="L39" s="235"/>
      <c r="M39" s="236"/>
      <c r="N39" s="70" t="str">
        <f t="shared" si="1"/>
        <v/>
      </c>
      <c r="O39" s="215" t="str">
        <f t="shared" si="2"/>
        <v/>
      </c>
      <c r="P39" s="216"/>
    </row>
    <row r="40" spans="1:16">
      <c r="A40" s="15">
        <v>28</v>
      </c>
      <c r="B40" s="65">
        <f t="shared" si="3"/>
        <v>28</v>
      </c>
      <c r="C40" s="66" t="str">
        <f t="shared" si="0"/>
        <v/>
      </c>
      <c r="D40" s="233"/>
      <c r="E40" s="233"/>
      <c r="F40" s="233"/>
      <c r="G40" s="233"/>
      <c r="H40" s="233"/>
      <c r="I40" s="233"/>
      <c r="J40" s="234"/>
      <c r="K40" s="235"/>
      <c r="L40" s="235"/>
      <c r="M40" s="236"/>
      <c r="N40" s="70" t="str">
        <f t="shared" si="1"/>
        <v/>
      </c>
      <c r="O40" s="215" t="str">
        <f t="shared" si="2"/>
        <v/>
      </c>
      <c r="P40" s="216"/>
    </row>
    <row r="41" spans="1:16">
      <c r="A41" s="15">
        <v>29</v>
      </c>
      <c r="B41" s="65">
        <f t="shared" si="3"/>
        <v>29</v>
      </c>
      <c r="C41" s="66" t="str">
        <f t="shared" si="0"/>
        <v/>
      </c>
      <c r="D41" s="233"/>
      <c r="E41" s="233"/>
      <c r="F41" s="233"/>
      <c r="G41" s="233"/>
      <c r="H41" s="233"/>
      <c r="I41" s="233"/>
      <c r="J41" s="234"/>
      <c r="K41" s="235"/>
      <c r="L41" s="235"/>
      <c r="M41" s="236"/>
      <c r="N41" s="70" t="str">
        <f t="shared" si="1"/>
        <v/>
      </c>
      <c r="O41" s="215" t="str">
        <f t="shared" si="2"/>
        <v/>
      </c>
      <c r="P41" s="216"/>
    </row>
    <row r="42" spans="1:16">
      <c r="A42" s="15">
        <v>30</v>
      </c>
      <c r="B42" s="65">
        <f t="shared" si="3"/>
        <v>30</v>
      </c>
      <c r="C42" s="66" t="str">
        <f t="shared" si="0"/>
        <v/>
      </c>
      <c r="D42" s="233"/>
      <c r="E42" s="233"/>
      <c r="F42" s="233"/>
      <c r="G42" s="233"/>
      <c r="H42" s="233"/>
      <c r="I42" s="233"/>
      <c r="J42" s="234"/>
      <c r="K42" s="235"/>
      <c r="L42" s="235"/>
      <c r="M42" s="236"/>
      <c r="N42" s="70" t="str">
        <f t="shared" si="1"/>
        <v/>
      </c>
      <c r="O42" s="215" t="str">
        <f t="shared" si="2"/>
        <v/>
      </c>
      <c r="P42" s="216"/>
    </row>
    <row r="43" spans="1:16">
      <c r="A43" s="15">
        <v>31</v>
      </c>
      <c r="B43" s="65">
        <f t="shared" si="3"/>
        <v>31</v>
      </c>
      <c r="C43" s="66" t="str">
        <f t="shared" si="0"/>
        <v/>
      </c>
      <c r="D43" s="233"/>
      <c r="E43" s="233"/>
      <c r="F43" s="233"/>
      <c r="G43" s="233"/>
      <c r="H43" s="233"/>
      <c r="I43" s="233"/>
      <c r="J43" s="234"/>
      <c r="K43" s="235"/>
      <c r="L43" s="235"/>
      <c r="M43" s="236"/>
      <c r="N43" s="70" t="str">
        <f t="shared" si="1"/>
        <v/>
      </c>
      <c r="O43" s="215" t="str">
        <f t="shared" si="2"/>
        <v/>
      </c>
      <c r="P43" s="216"/>
    </row>
    <row r="44" spans="1:16">
      <c r="A44" s="15">
        <v>32</v>
      </c>
      <c r="B44" s="65">
        <f t="shared" si="3"/>
        <v>32</v>
      </c>
      <c r="C44" s="66" t="str">
        <f t="shared" si="0"/>
        <v/>
      </c>
      <c r="D44" s="233"/>
      <c r="E44" s="233"/>
      <c r="F44" s="233"/>
      <c r="G44" s="233"/>
      <c r="H44" s="233"/>
      <c r="I44" s="233"/>
      <c r="J44" s="234"/>
      <c r="K44" s="235"/>
      <c r="L44" s="235"/>
      <c r="M44" s="236"/>
      <c r="N44" s="70" t="str">
        <f t="shared" si="1"/>
        <v/>
      </c>
      <c r="O44" s="215" t="str">
        <f t="shared" si="2"/>
        <v/>
      </c>
      <c r="P44" s="216"/>
    </row>
    <row r="45" spans="1:16">
      <c r="A45" s="15">
        <v>33</v>
      </c>
      <c r="B45" s="65">
        <f t="shared" si="3"/>
        <v>33</v>
      </c>
      <c r="C45" s="66" t="str">
        <f t="shared" si="0"/>
        <v/>
      </c>
      <c r="D45" s="233"/>
      <c r="E45" s="233"/>
      <c r="F45" s="233"/>
      <c r="G45" s="233"/>
      <c r="H45" s="233"/>
      <c r="I45" s="233"/>
      <c r="J45" s="234"/>
      <c r="K45" s="235"/>
      <c r="L45" s="235"/>
      <c r="M45" s="236"/>
      <c r="N45" s="70" t="str">
        <f t="shared" si="1"/>
        <v/>
      </c>
      <c r="O45" s="215" t="str">
        <f t="shared" si="2"/>
        <v/>
      </c>
      <c r="P45" s="216"/>
    </row>
    <row r="46" spans="1:16">
      <c r="A46" s="15">
        <v>34</v>
      </c>
      <c r="B46" s="65">
        <f t="shared" si="3"/>
        <v>34</v>
      </c>
      <c r="C46" s="66" t="str">
        <f t="shared" si="0"/>
        <v/>
      </c>
      <c r="D46" s="233"/>
      <c r="E46" s="233"/>
      <c r="F46" s="233"/>
      <c r="G46" s="233"/>
      <c r="H46" s="233"/>
      <c r="I46" s="233"/>
      <c r="J46" s="234"/>
      <c r="K46" s="235"/>
      <c r="L46" s="235"/>
      <c r="M46" s="236"/>
      <c r="N46" s="70" t="str">
        <f t="shared" si="1"/>
        <v/>
      </c>
      <c r="O46" s="215" t="str">
        <f t="shared" si="2"/>
        <v/>
      </c>
      <c r="P46" s="216"/>
    </row>
    <row r="47" spans="1:16">
      <c r="A47" s="15">
        <v>35</v>
      </c>
      <c r="B47" s="65">
        <f t="shared" si="3"/>
        <v>35</v>
      </c>
      <c r="C47" s="66" t="str">
        <f t="shared" si="0"/>
        <v/>
      </c>
      <c r="D47" s="233"/>
      <c r="E47" s="233"/>
      <c r="F47" s="233"/>
      <c r="G47" s="233"/>
      <c r="H47" s="233"/>
      <c r="I47" s="233"/>
      <c r="J47" s="234"/>
      <c r="K47" s="235"/>
      <c r="L47" s="235"/>
      <c r="M47" s="236"/>
      <c r="N47" s="70" t="str">
        <f t="shared" si="1"/>
        <v/>
      </c>
      <c r="O47" s="215" t="str">
        <f t="shared" si="2"/>
        <v/>
      </c>
      <c r="P47" s="216"/>
    </row>
    <row r="48" spans="1:16">
      <c r="A48" s="15">
        <v>36</v>
      </c>
      <c r="B48" s="65">
        <f t="shared" si="3"/>
        <v>36</v>
      </c>
      <c r="C48" s="66" t="str">
        <f t="shared" si="0"/>
        <v/>
      </c>
      <c r="D48" s="233"/>
      <c r="E48" s="233"/>
      <c r="F48" s="233"/>
      <c r="G48" s="233"/>
      <c r="H48" s="233"/>
      <c r="I48" s="233"/>
      <c r="J48" s="234"/>
      <c r="K48" s="235"/>
      <c r="L48" s="235"/>
      <c r="M48" s="236"/>
      <c r="N48" s="70" t="str">
        <f t="shared" si="1"/>
        <v/>
      </c>
      <c r="O48" s="215" t="str">
        <f t="shared" si="2"/>
        <v/>
      </c>
      <c r="P48" s="216"/>
    </row>
    <row r="49" spans="1:16">
      <c r="A49" s="15">
        <v>37</v>
      </c>
      <c r="B49" s="65">
        <f t="shared" si="3"/>
        <v>37</v>
      </c>
      <c r="C49" s="66" t="str">
        <f t="shared" si="0"/>
        <v/>
      </c>
      <c r="D49" s="233"/>
      <c r="E49" s="233"/>
      <c r="F49" s="233"/>
      <c r="G49" s="233"/>
      <c r="H49" s="233"/>
      <c r="I49" s="233"/>
      <c r="J49" s="234"/>
      <c r="K49" s="235"/>
      <c r="L49" s="235"/>
      <c r="M49" s="236"/>
      <c r="N49" s="70" t="str">
        <f t="shared" si="1"/>
        <v/>
      </c>
      <c r="O49" s="215" t="str">
        <f t="shared" si="2"/>
        <v/>
      </c>
      <c r="P49" s="216"/>
    </row>
    <row r="50" spans="1:16">
      <c r="A50" s="15">
        <v>38</v>
      </c>
      <c r="B50" s="65">
        <f t="shared" si="3"/>
        <v>38</v>
      </c>
      <c r="C50" s="66" t="str">
        <f t="shared" si="0"/>
        <v/>
      </c>
      <c r="D50" s="233"/>
      <c r="E50" s="233"/>
      <c r="F50" s="233"/>
      <c r="G50" s="233"/>
      <c r="H50" s="233"/>
      <c r="I50" s="233"/>
      <c r="J50" s="234"/>
      <c r="K50" s="235"/>
      <c r="L50" s="235"/>
      <c r="M50" s="236"/>
      <c r="N50" s="70" t="str">
        <f t="shared" si="1"/>
        <v/>
      </c>
      <c r="O50" s="215" t="str">
        <f t="shared" si="2"/>
        <v/>
      </c>
      <c r="P50" s="216"/>
    </row>
    <row r="51" spans="1:16">
      <c r="A51" s="15">
        <v>39</v>
      </c>
      <c r="B51" s="65">
        <f t="shared" si="3"/>
        <v>39</v>
      </c>
      <c r="C51" s="66" t="str">
        <f t="shared" si="0"/>
        <v/>
      </c>
      <c r="D51" s="233"/>
      <c r="E51" s="233"/>
      <c r="F51" s="233"/>
      <c r="G51" s="233"/>
      <c r="H51" s="233"/>
      <c r="I51" s="233"/>
      <c r="J51" s="234"/>
      <c r="K51" s="235"/>
      <c r="L51" s="235"/>
      <c r="M51" s="236"/>
      <c r="N51" s="70" t="str">
        <f t="shared" si="1"/>
        <v/>
      </c>
      <c r="O51" s="215" t="str">
        <f t="shared" si="2"/>
        <v/>
      </c>
      <c r="P51" s="216"/>
    </row>
    <row r="52" spans="1:16">
      <c r="A52" s="15">
        <v>40</v>
      </c>
      <c r="B52" s="65">
        <f t="shared" si="3"/>
        <v>40</v>
      </c>
      <c r="C52" s="66" t="str">
        <f t="shared" si="0"/>
        <v/>
      </c>
      <c r="D52" s="233"/>
      <c r="E52" s="233"/>
      <c r="F52" s="233"/>
      <c r="G52" s="233"/>
      <c r="H52" s="233"/>
      <c r="I52" s="233"/>
      <c r="J52" s="234"/>
      <c r="K52" s="235"/>
      <c r="L52" s="235"/>
      <c r="M52" s="236"/>
      <c r="N52" s="70" t="str">
        <f t="shared" si="1"/>
        <v/>
      </c>
      <c r="O52" s="215" t="str">
        <f t="shared" si="2"/>
        <v/>
      </c>
      <c r="P52" s="216"/>
    </row>
    <row r="53" spans="1:16">
      <c r="A53" s="15">
        <v>41</v>
      </c>
      <c r="B53" s="65">
        <f t="shared" si="3"/>
        <v>41</v>
      </c>
      <c r="C53" s="66" t="str">
        <f t="shared" si="0"/>
        <v/>
      </c>
      <c r="D53" s="233"/>
      <c r="E53" s="233"/>
      <c r="F53" s="233"/>
      <c r="G53" s="233"/>
      <c r="H53" s="233"/>
      <c r="I53" s="233"/>
      <c r="J53" s="234"/>
      <c r="K53" s="235"/>
      <c r="L53" s="235"/>
      <c r="M53" s="236"/>
      <c r="N53" s="70" t="str">
        <f t="shared" si="1"/>
        <v/>
      </c>
      <c r="O53" s="215" t="str">
        <f t="shared" si="2"/>
        <v/>
      </c>
      <c r="P53" s="216"/>
    </row>
    <row r="54" spans="1:16">
      <c r="A54" s="15">
        <v>42</v>
      </c>
      <c r="B54" s="65">
        <f t="shared" si="3"/>
        <v>42</v>
      </c>
      <c r="C54" s="66" t="str">
        <f t="shared" si="0"/>
        <v/>
      </c>
      <c r="D54" s="233"/>
      <c r="E54" s="233"/>
      <c r="F54" s="233"/>
      <c r="G54" s="233"/>
      <c r="H54" s="233"/>
      <c r="I54" s="233"/>
      <c r="J54" s="234"/>
      <c r="K54" s="235"/>
      <c r="L54" s="235"/>
      <c r="M54" s="236"/>
      <c r="N54" s="70" t="str">
        <f t="shared" si="1"/>
        <v/>
      </c>
      <c r="O54" s="215" t="str">
        <f t="shared" si="2"/>
        <v/>
      </c>
      <c r="P54" s="216"/>
    </row>
    <row r="55" spans="1:16">
      <c r="A55" s="15">
        <v>43</v>
      </c>
      <c r="B55" s="65">
        <f t="shared" si="3"/>
        <v>43</v>
      </c>
      <c r="C55" s="66" t="str">
        <f t="shared" si="0"/>
        <v/>
      </c>
      <c r="D55" s="233"/>
      <c r="E55" s="233"/>
      <c r="F55" s="233"/>
      <c r="G55" s="233"/>
      <c r="H55" s="233"/>
      <c r="I55" s="233"/>
      <c r="J55" s="234"/>
      <c r="K55" s="235"/>
      <c r="L55" s="235"/>
      <c r="M55" s="236"/>
      <c r="N55" s="70" t="str">
        <f t="shared" si="1"/>
        <v/>
      </c>
      <c r="O55" s="215" t="str">
        <f t="shared" si="2"/>
        <v/>
      </c>
      <c r="P55" s="216"/>
    </row>
    <row r="56" spans="1:16">
      <c r="A56" s="15">
        <v>44</v>
      </c>
      <c r="B56" s="65">
        <f t="shared" si="3"/>
        <v>44</v>
      </c>
      <c r="C56" s="66" t="str">
        <f t="shared" si="0"/>
        <v/>
      </c>
      <c r="D56" s="233"/>
      <c r="E56" s="233"/>
      <c r="F56" s="233"/>
      <c r="G56" s="233"/>
      <c r="H56" s="233"/>
      <c r="I56" s="233"/>
      <c r="J56" s="234"/>
      <c r="K56" s="235"/>
      <c r="L56" s="235"/>
      <c r="M56" s="236"/>
      <c r="N56" s="70" t="str">
        <f t="shared" si="1"/>
        <v/>
      </c>
      <c r="O56" s="215" t="str">
        <f t="shared" si="2"/>
        <v/>
      </c>
      <c r="P56" s="216"/>
    </row>
    <row r="57" spans="1:16">
      <c r="A57" s="15">
        <v>45</v>
      </c>
      <c r="B57" s="65">
        <f t="shared" si="3"/>
        <v>45</v>
      </c>
      <c r="C57" s="66" t="str">
        <f t="shared" si="0"/>
        <v/>
      </c>
      <c r="D57" s="233"/>
      <c r="E57" s="233"/>
      <c r="F57" s="233"/>
      <c r="G57" s="233"/>
      <c r="H57" s="233"/>
      <c r="I57" s="233"/>
      <c r="J57" s="234"/>
      <c r="K57" s="235"/>
      <c r="L57" s="235"/>
      <c r="M57" s="236"/>
      <c r="N57" s="70" t="str">
        <f t="shared" si="1"/>
        <v/>
      </c>
      <c r="O57" s="215" t="str">
        <f t="shared" si="2"/>
        <v/>
      </c>
      <c r="P57" s="216"/>
    </row>
    <row r="58" spans="1:16">
      <c r="A58" s="15">
        <v>46</v>
      </c>
      <c r="B58" s="65">
        <f t="shared" si="3"/>
        <v>46</v>
      </c>
      <c r="C58" s="66" t="str">
        <f t="shared" si="0"/>
        <v/>
      </c>
      <c r="D58" s="233"/>
      <c r="E58" s="233"/>
      <c r="F58" s="233"/>
      <c r="G58" s="233"/>
      <c r="H58" s="233"/>
      <c r="I58" s="233"/>
      <c r="J58" s="234"/>
      <c r="K58" s="235"/>
      <c r="L58" s="235"/>
      <c r="M58" s="236"/>
      <c r="N58" s="70" t="str">
        <f t="shared" si="1"/>
        <v/>
      </c>
      <c r="O58" s="215" t="str">
        <f t="shared" si="2"/>
        <v/>
      </c>
      <c r="P58" s="216"/>
    </row>
    <row r="59" spans="1:16">
      <c r="A59" s="15">
        <v>47</v>
      </c>
      <c r="B59" s="65">
        <f t="shared" si="3"/>
        <v>47</v>
      </c>
      <c r="C59" s="66" t="str">
        <f t="shared" si="0"/>
        <v/>
      </c>
      <c r="D59" s="233"/>
      <c r="E59" s="233"/>
      <c r="F59" s="233"/>
      <c r="G59" s="233"/>
      <c r="H59" s="233"/>
      <c r="I59" s="233"/>
      <c r="J59" s="234"/>
      <c r="K59" s="235"/>
      <c r="L59" s="235"/>
      <c r="M59" s="236"/>
      <c r="N59" s="70" t="str">
        <f t="shared" si="1"/>
        <v/>
      </c>
      <c r="O59" s="215" t="str">
        <f t="shared" si="2"/>
        <v/>
      </c>
      <c r="P59" s="216"/>
    </row>
    <row r="60" spans="1:16">
      <c r="A60" s="15">
        <v>48</v>
      </c>
      <c r="B60" s="65">
        <f t="shared" si="3"/>
        <v>48</v>
      </c>
      <c r="C60" s="66" t="str">
        <f t="shared" si="0"/>
        <v/>
      </c>
      <c r="D60" s="233"/>
      <c r="E60" s="233"/>
      <c r="F60" s="233"/>
      <c r="G60" s="233"/>
      <c r="H60" s="233"/>
      <c r="I60" s="233"/>
      <c r="J60" s="234"/>
      <c r="K60" s="235"/>
      <c r="L60" s="235"/>
      <c r="M60" s="236"/>
      <c r="N60" s="70" t="str">
        <f t="shared" si="1"/>
        <v/>
      </c>
      <c r="O60" s="215" t="str">
        <f t="shared" si="2"/>
        <v/>
      </c>
      <c r="P60" s="216"/>
    </row>
    <row r="61" spans="1:16">
      <c r="A61" s="15">
        <v>49</v>
      </c>
      <c r="B61" s="65">
        <f t="shared" si="3"/>
        <v>49</v>
      </c>
      <c r="C61" s="66" t="str">
        <f t="shared" si="0"/>
        <v/>
      </c>
      <c r="D61" s="233"/>
      <c r="E61" s="233"/>
      <c r="F61" s="233"/>
      <c r="G61" s="233"/>
      <c r="H61" s="233"/>
      <c r="I61" s="233"/>
      <c r="J61" s="234"/>
      <c r="K61" s="235"/>
      <c r="L61" s="235"/>
      <c r="M61" s="236"/>
      <c r="N61" s="70" t="str">
        <f t="shared" si="1"/>
        <v/>
      </c>
      <c r="O61" s="215" t="str">
        <f t="shared" si="2"/>
        <v/>
      </c>
      <c r="P61" s="216"/>
    </row>
    <row r="62" spans="1:16">
      <c r="A62" s="16">
        <v>50</v>
      </c>
      <c r="B62" s="67">
        <f t="shared" si="3"/>
        <v>50</v>
      </c>
      <c r="C62" s="68" t="str">
        <f t="shared" si="0"/>
        <v/>
      </c>
      <c r="D62" s="231"/>
      <c r="E62" s="231"/>
      <c r="F62" s="231"/>
      <c r="G62" s="231"/>
      <c r="H62" s="231"/>
      <c r="I62" s="231"/>
      <c r="J62" s="223"/>
      <c r="K62" s="224"/>
      <c r="L62" s="224"/>
      <c r="M62" s="225"/>
      <c r="N62" s="71" t="str">
        <f t="shared" si="1"/>
        <v/>
      </c>
      <c r="O62" s="217" t="str">
        <f t="shared" si="2"/>
        <v/>
      </c>
      <c r="P62" s="218"/>
    </row>
  </sheetData>
  <sheetProtection formatCells="0"/>
  <protectedRanges>
    <protectedRange sqref="C3:P3 C8:P9 C5:P5 C4:M4 P4" name="範囲1"/>
    <protectedRange sqref="D13:M62" name="範囲2"/>
    <protectedRange sqref="C6:P7" name="範囲1_1"/>
    <protectedRange sqref="N4:O4" name="範囲1_1_1"/>
  </protectedRanges>
  <mergeCells count="236">
    <mergeCell ref="D1:H1"/>
    <mergeCell ref="A5:B5"/>
    <mergeCell ref="C5:D5"/>
    <mergeCell ref="E5:G5"/>
    <mergeCell ref="H5:M5"/>
    <mergeCell ref="A6:B6"/>
    <mergeCell ref="E6:F6"/>
    <mergeCell ref="H6:J6"/>
    <mergeCell ref="K6:L6"/>
    <mergeCell ref="A3:B3"/>
    <mergeCell ref="C3:G3"/>
    <mergeCell ref="H3:J3"/>
    <mergeCell ref="K3:P3"/>
    <mergeCell ref="A4:B4"/>
    <mergeCell ref="C4:D4"/>
    <mergeCell ref="E4:G4"/>
    <mergeCell ref="H4:J4"/>
    <mergeCell ref="K4:M4"/>
    <mergeCell ref="N4:O4"/>
    <mergeCell ref="O6:P6"/>
    <mergeCell ref="A7:B7"/>
    <mergeCell ref="A8:B8"/>
    <mergeCell ref="E7:J7"/>
    <mergeCell ref="K7:M7"/>
    <mergeCell ref="N7:P7"/>
    <mergeCell ref="E9:M9"/>
    <mergeCell ref="N9:O9"/>
    <mergeCell ref="E8:G8"/>
    <mergeCell ref="H8:J8"/>
    <mergeCell ref="K8:M8"/>
    <mergeCell ref="O8:P8"/>
    <mergeCell ref="D13:E13"/>
    <mergeCell ref="F13:I13"/>
    <mergeCell ref="J13:M13"/>
    <mergeCell ref="D14:E14"/>
    <mergeCell ref="F14:I14"/>
    <mergeCell ref="J14:M14"/>
    <mergeCell ref="A9:B9"/>
    <mergeCell ref="D12:E12"/>
    <mergeCell ref="F12:I12"/>
    <mergeCell ref="J12:M12"/>
    <mergeCell ref="D17:E17"/>
    <mergeCell ref="F17:I17"/>
    <mergeCell ref="J17:M17"/>
    <mergeCell ref="D18:E18"/>
    <mergeCell ref="F18:I18"/>
    <mergeCell ref="J18:M18"/>
    <mergeCell ref="D15:E15"/>
    <mergeCell ref="F15:I15"/>
    <mergeCell ref="J15:M15"/>
    <mergeCell ref="D16:E16"/>
    <mergeCell ref="F16:I16"/>
    <mergeCell ref="J16:M16"/>
    <mergeCell ref="D21:E21"/>
    <mergeCell ref="F21:I21"/>
    <mergeCell ref="J21:M21"/>
    <mergeCell ref="D22:E22"/>
    <mergeCell ref="F22:I22"/>
    <mergeCell ref="J22:M22"/>
    <mergeCell ref="D19:E19"/>
    <mergeCell ref="F19:I19"/>
    <mergeCell ref="J19:M19"/>
    <mergeCell ref="D20:E20"/>
    <mergeCell ref="F20:I20"/>
    <mergeCell ref="J20:M20"/>
    <mergeCell ref="D25:E25"/>
    <mergeCell ref="F25:I25"/>
    <mergeCell ref="J25:M25"/>
    <mergeCell ref="D26:E26"/>
    <mergeCell ref="F26:I26"/>
    <mergeCell ref="J26:M26"/>
    <mergeCell ref="D23:E23"/>
    <mergeCell ref="F23:I23"/>
    <mergeCell ref="J23:M23"/>
    <mergeCell ref="D24:E24"/>
    <mergeCell ref="F24:I24"/>
    <mergeCell ref="J24:M24"/>
    <mergeCell ref="D29:E29"/>
    <mergeCell ref="F29:I29"/>
    <mergeCell ref="J29:M29"/>
    <mergeCell ref="D30:E30"/>
    <mergeCell ref="F30:I30"/>
    <mergeCell ref="J30:M30"/>
    <mergeCell ref="D27:E27"/>
    <mergeCell ref="F27:I27"/>
    <mergeCell ref="J27:M27"/>
    <mergeCell ref="D28:E28"/>
    <mergeCell ref="F28:I28"/>
    <mergeCell ref="J28:M28"/>
    <mergeCell ref="D33:E33"/>
    <mergeCell ref="F33:I33"/>
    <mergeCell ref="J33:M33"/>
    <mergeCell ref="D34:E34"/>
    <mergeCell ref="F34:I34"/>
    <mergeCell ref="J34:M34"/>
    <mergeCell ref="D31:E31"/>
    <mergeCell ref="F31:I31"/>
    <mergeCell ref="J31:M31"/>
    <mergeCell ref="D32:E32"/>
    <mergeCell ref="F32:I32"/>
    <mergeCell ref="J32:M32"/>
    <mergeCell ref="D37:E37"/>
    <mergeCell ref="F37:I37"/>
    <mergeCell ref="J37:M37"/>
    <mergeCell ref="D38:E38"/>
    <mergeCell ref="F38:I38"/>
    <mergeCell ref="J38:M38"/>
    <mergeCell ref="D35:E35"/>
    <mergeCell ref="F35:I35"/>
    <mergeCell ref="J35:M35"/>
    <mergeCell ref="D36:E36"/>
    <mergeCell ref="F36:I36"/>
    <mergeCell ref="J36:M36"/>
    <mergeCell ref="D41:E41"/>
    <mergeCell ref="F41:I41"/>
    <mergeCell ref="J41:M41"/>
    <mergeCell ref="D42:E42"/>
    <mergeCell ref="F42:I42"/>
    <mergeCell ref="J42:M42"/>
    <mergeCell ref="D39:E39"/>
    <mergeCell ref="F39:I39"/>
    <mergeCell ref="J39:M39"/>
    <mergeCell ref="D40:E40"/>
    <mergeCell ref="F40:I40"/>
    <mergeCell ref="J40:M40"/>
    <mergeCell ref="D45:E45"/>
    <mergeCell ref="F45:I45"/>
    <mergeCell ref="J45:M45"/>
    <mergeCell ref="D46:E46"/>
    <mergeCell ref="F46:I46"/>
    <mergeCell ref="J46:M46"/>
    <mergeCell ref="D43:E43"/>
    <mergeCell ref="F43:I43"/>
    <mergeCell ref="J43:M43"/>
    <mergeCell ref="D44:E44"/>
    <mergeCell ref="F44:I44"/>
    <mergeCell ref="J44:M44"/>
    <mergeCell ref="D49:E49"/>
    <mergeCell ref="F49:I49"/>
    <mergeCell ref="J49:M49"/>
    <mergeCell ref="D50:E50"/>
    <mergeCell ref="F50:I50"/>
    <mergeCell ref="J50:M50"/>
    <mergeCell ref="D47:E47"/>
    <mergeCell ref="F47:I47"/>
    <mergeCell ref="J47:M47"/>
    <mergeCell ref="D48:E48"/>
    <mergeCell ref="F48:I48"/>
    <mergeCell ref="J48:M48"/>
    <mergeCell ref="D53:E53"/>
    <mergeCell ref="F53:I53"/>
    <mergeCell ref="J53:M53"/>
    <mergeCell ref="D54:E54"/>
    <mergeCell ref="F54:I54"/>
    <mergeCell ref="J54:M54"/>
    <mergeCell ref="D51:E51"/>
    <mergeCell ref="F51:I51"/>
    <mergeCell ref="J51:M51"/>
    <mergeCell ref="D52:E52"/>
    <mergeCell ref="F52:I52"/>
    <mergeCell ref="J52:M52"/>
    <mergeCell ref="D61:E61"/>
    <mergeCell ref="F61:I61"/>
    <mergeCell ref="J61:M61"/>
    <mergeCell ref="D62:E62"/>
    <mergeCell ref="F62:I62"/>
    <mergeCell ref="J62:M62"/>
    <mergeCell ref="D59:E59"/>
    <mergeCell ref="F59:I59"/>
    <mergeCell ref="J59:M59"/>
    <mergeCell ref="D60:E60"/>
    <mergeCell ref="F60:I60"/>
    <mergeCell ref="J60:M60"/>
    <mergeCell ref="D57:E57"/>
    <mergeCell ref="F57:I57"/>
    <mergeCell ref="J57:M57"/>
    <mergeCell ref="D58:E58"/>
    <mergeCell ref="F58:I58"/>
    <mergeCell ref="J58:M58"/>
    <mergeCell ref="D55:E55"/>
    <mergeCell ref="F55:I55"/>
    <mergeCell ref="J55:M55"/>
    <mergeCell ref="D56:E56"/>
    <mergeCell ref="F56:I56"/>
    <mergeCell ref="J56:M56"/>
    <mergeCell ref="O12:P12"/>
    <mergeCell ref="O13:P13"/>
    <mergeCell ref="O14:P14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  <mergeCell ref="O24:P24"/>
    <mergeCell ref="O25:P25"/>
    <mergeCell ref="O26:P26"/>
    <mergeCell ref="O27:P27"/>
    <mergeCell ref="O28:P28"/>
    <mergeCell ref="O29:P29"/>
    <mergeCell ref="O30:P30"/>
    <mergeCell ref="O31:P31"/>
    <mergeCell ref="O32:P32"/>
    <mergeCell ref="O33:P33"/>
    <mergeCell ref="O34:P34"/>
    <mergeCell ref="O35:P35"/>
    <mergeCell ref="O36:P36"/>
    <mergeCell ref="O37:P37"/>
    <mergeCell ref="O38:P38"/>
    <mergeCell ref="O39:P39"/>
    <mergeCell ref="O40:P40"/>
    <mergeCell ref="O41:P41"/>
    <mergeCell ref="O42:P42"/>
    <mergeCell ref="O43:P43"/>
    <mergeCell ref="O44:P44"/>
    <mergeCell ref="O45:P45"/>
    <mergeCell ref="O46:P46"/>
    <mergeCell ref="O47:P47"/>
    <mergeCell ref="O57:P57"/>
    <mergeCell ref="O58:P58"/>
    <mergeCell ref="O59:P59"/>
    <mergeCell ref="O60:P60"/>
    <mergeCell ref="O61:P61"/>
    <mergeCell ref="O62:P62"/>
    <mergeCell ref="O48:P48"/>
    <mergeCell ref="O49:P49"/>
    <mergeCell ref="O50:P50"/>
    <mergeCell ref="O51:P51"/>
    <mergeCell ref="O52:P52"/>
    <mergeCell ref="O53:P53"/>
    <mergeCell ref="O54:P54"/>
    <mergeCell ref="O55:P55"/>
    <mergeCell ref="O56:P56"/>
  </mergeCells>
  <phoneticPr fontId="2"/>
  <dataValidations count="3">
    <dataValidation type="list" allowBlank="1" showInputMessage="1" showErrorMessage="1" sqref="O6:P6">
      <formula1>"月払,半年払,年払,一時払"</formula1>
    </dataValidation>
    <dataValidation type="list" allowBlank="1" showInputMessage="1" showErrorMessage="1" sqref="P9">
      <formula1>"有,無,　"</formula1>
    </dataValidation>
    <dataValidation type="list" allowBlank="1" showInputMessage="1" showErrorMessage="1" sqref="H4:J4">
      <formula1>"男性,女性,　"</formula1>
    </dataValidation>
  </dataValidations>
  <pageMargins left="0.39370078740157483" right="0.39370078740157483" top="0.39370078740157483" bottom="0.39370078740157483" header="0.31496062992125984" footer="0.31496062992125984"/>
  <pageSetup paperSize="9" scale="98" fitToHeight="0" orientation="portrait" horizontalDpi="0" verticalDpi="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workbookViewId="0">
      <selection activeCell="N1" sqref="N1"/>
    </sheetView>
  </sheetViews>
  <sheetFormatPr defaultRowHeight="13.5"/>
  <cols>
    <col min="1" max="2" width="6.125" customWidth="1"/>
    <col min="3" max="3" width="16.625" customWidth="1"/>
    <col min="4" max="4" width="11.625" customWidth="1"/>
    <col min="5" max="5" width="4.625" customWidth="1"/>
    <col min="6" max="6" width="3.625" customWidth="1"/>
    <col min="7" max="7" width="4.625" customWidth="1"/>
    <col min="8" max="8" width="6.125" customWidth="1"/>
    <col min="9" max="9" width="3.125" customWidth="1"/>
    <col min="10" max="10" width="2.125" customWidth="1"/>
    <col min="11" max="12" width="4.125" customWidth="1"/>
    <col min="13" max="13" width="4.625" customWidth="1"/>
    <col min="14" max="14" width="11.625" customWidth="1"/>
    <col min="15" max="15" width="5.625" customWidth="1"/>
    <col min="16" max="16" width="4" customWidth="1"/>
  </cols>
  <sheetData>
    <row r="1" spans="1:16" ht="18.75">
      <c r="A1" s="4" t="s">
        <v>55</v>
      </c>
      <c r="B1" s="4"/>
      <c r="D1" s="250" t="str">
        <f>加入者リスト!A19</f>
        <v>〔 取締役① ○○　△△△ 〕</v>
      </c>
      <c r="E1" s="250"/>
      <c r="F1" s="250"/>
      <c r="G1" s="250"/>
      <c r="H1" s="250"/>
      <c r="I1" s="75">
        <f>IF(E6="終身",100,E6)</f>
        <v>0</v>
      </c>
      <c r="K1" s="75">
        <f>IF(K6="終身",100,K6)</f>
        <v>0</v>
      </c>
    </row>
    <row r="2" spans="1:16" ht="9" customHeight="1"/>
    <row r="3" spans="1:16" ht="18.75" customHeight="1">
      <c r="A3" s="229" t="s">
        <v>10</v>
      </c>
      <c r="B3" s="230"/>
      <c r="C3" s="241"/>
      <c r="D3" s="241"/>
      <c r="E3" s="241"/>
      <c r="F3" s="241"/>
      <c r="G3" s="241"/>
      <c r="H3" s="229" t="s">
        <v>8</v>
      </c>
      <c r="I3" s="238"/>
      <c r="J3" s="230"/>
      <c r="K3" s="226"/>
      <c r="L3" s="227"/>
      <c r="M3" s="227"/>
      <c r="N3" s="227"/>
      <c r="O3" s="227"/>
      <c r="P3" s="228"/>
    </row>
    <row r="4" spans="1:16" ht="18.75" customHeight="1">
      <c r="A4" s="229" t="s">
        <v>0</v>
      </c>
      <c r="B4" s="230"/>
      <c r="C4" s="226"/>
      <c r="D4" s="228"/>
      <c r="E4" s="229" t="s">
        <v>14</v>
      </c>
      <c r="F4" s="238"/>
      <c r="G4" s="230"/>
      <c r="H4" s="258"/>
      <c r="I4" s="259"/>
      <c r="J4" s="260"/>
      <c r="K4" s="229" t="s">
        <v>11</v>
      </c>
      <c r="L4" s="238"/>
      <c r="M4" s="230"/>
      <c r="N4" s="256"/>
      <c r="O4" s="257"/>
      <c r="P4" s="5" t="s">
        <v>12</v>
      </c>
    </row>
    <row r="5" spans="1:16" ht="18.75" customHeight="1">
      <c r="A5" s="251" t="s">
        <v>59</v>
      </c>
      <c r="B5" s="252"/>
      <c r="C5" s="226"/>
      <c r="D5" s="228"/>
      <c r="E5" s="229" t="s">
        <v>1</v>
      </c>
      <c r="F5" s="238"/>
      <c r="G5" s="230"/>
      <c r="H5" s="253"/>
      <c r="I5" s="254"/>
      <c r="J5" s="254"/>
      <c r="K5" s="254"/>
      <c r="L5" s="254"/>
      <c r="M5" s="255"/>
      <c r="N5" s="10" t="s">
        <v>20</v>
      </c>
      <c r="O5" s="72">
        <f>IF(ISBLANK(C6)=TRUE,0,DATEDIF(N4,C6,"y"))</f>
        <v>0</v>
      </c>
      <c r="P5" s="62" t="s">
        <v>21</v>
      </c>
    </row>
    <row r="6" spans="1:16" ht="18.75" customHeight="1">
      <c r="A6" s="229" t="s">
        <v>13</v>
      </c>
      <c r="B6" s="230"/>
      <c r="C6" s="94"/>
      <c r="D6" s="8" t="s">
        <v>3</v>
      </c>
      <c r="E6" s="239"/>
      <c r="F6" s="240"/>
      <c r="G6" s="5" t="s">
        <v>18</v>
      </c>
      <c r="H6" s="229" t="s">
        <v>17</v>
      </c>
      <c r="I6" s="238"/>
      <c r="J6" s="230"/>
      <c r="K6" s="239"/>
      <c r="L6" s="240"/>
      <c r="M6" s="7" t="s">
        <v>18</v>
      </c>
      <c r="N6" s="93" t="s">
        <v>5</v>
      </c>
      <c r="O6" s="258" t="s">
        <v>30</v>
      </c>
      <c r="P6" s="260"/>
    </row>
    <row r="7" spans="1:16" ht="18.75" customHeight="1">
      <c r="A7" s="229" t="s">
        <v>15</v>
      </c>
      <c r="B7" s="230"/>
      <c r="C7" s="94"/>
      <c r="D7" s="92" t="s">
        <v>16</v>
      </c>
      <c r="E7" s="261" t="str">
        <f>IF(ISBLANK(C7)=TRUE,"",EDATE(C7,I1*12)-1)</f>
        <v/>
      </c>
      <c r="F7" s="262"/>
      <c r="G7" s="262"/>
      <c r="H7" s="262"/>
      <c r="I7" s="262"/>
      <c r="J7" s="263"/>
      <c r="K7" s="251" t="s">
        <v>31</v>
      </c>
      <c r="L7" s="264"/>
      <c r="M7" s="252"/>
      <c r="N7" s="261" t="str">
        <f>IF(ISBLANK(C7)=TRUE,"",IF(O6="月払",EDATE(C7,(K1-1)*12+11),IF(O6="半年払",EDATE(C7,(K1-1)*12+6),IF(O6="年払",EDATE(C7,(K1-1)*12),C7))))</f>
        <v/>
      </c>
      <c r="O7" s="262"/>
      <c r="P7" s="263"/>
    </row>
    <row r="8" spans="1:16" ht="18.75" customHeight="1">
      <c r="A8" s="232" t="s">
        <v>42</v>
      </c>
      <c r="B8" s="232"/>
      <c r="C8" s="12"/>
      <c r="D8" s="28" t="s">
        <v>19</v>
      </c>
      <c r="E8" s="245"/>
      <c r="F8" s="246"/>
      <c r="G8" s="246"/>
      <c r="H8" s="247" t="s">
        <v>51</v>
      </c>
      <c r="I8" s="248"/>
      <c r="J8" s="248"/>
      <c r="K8" s="249">
        <f>IF(O6="月払",E8*12,IF(O6="半年払",E8*6,E8))</f>
        <v>0</v>
      </c>
      <c r="L8" s="249"/>
      <c r="M8" s="249"/>
      <c r="N8" s="27" t="s">
        <v>45</v>
      </c>
      <c r="O8" s="258"/>
      <c r="P8" s="260"/>
    </row>
    <row r="9" spans="1:16" ht="18.75" customHeight="1">
      <c r="A9" s="232" t="s">
        <v>22</v>
      </c>
      <c r="B9" s="232"/>
      <c r="C9" s="12">
        <v>0</v>
      </c>
      <c r="D9" s="9" t="s">
        <v>36</v>
      </c>
      <c r="E9" s="226"/>
      <c r="F9" s="227"/>
      <c r="G9" s="227"/>
      <c r="H9" s="227"/>
      <c r="I9" s="227"/>
      <c r="J9" s="227"/>
      <c r="K9" s="227"/>
      <c r="L9" s="227"/>
      <c r="M9" s="228"/>
      <c r="N9" s="229" t="s">
        <v>9</v>
      </c>
      <c r="O9" s="230"/>
      <c r="P9" s="6" t="s">
        <v>32</v>
      </c>
    </row>
    <row r="10" spans="1:16" ht="9" customHeight="1"/>
    <row r="11" spans="1:16" ht="18" customHeight="1">
      <c r="A11" t="s">
        <v>23</v>
      </c>
    </row>
    <row r="12" spans="1:16" ht="18.75" customHeight="1">
      <c r="A12" s="13" t="s">
        <v>24</v>
      </c>
      <c r="B12" s="9" t="s">
        <v>25</v>
      </c>
      <c r="C12" s="8" t="s">
        <v>39</v>
      </c>
      <c r="D12" s="232" t="s">
        <v>26</v>
      </c>
      <c r="E12" s="232"/>
      <c r="F12" s="232" t="s">
        <v>27</v>
      </c>
      <c r="G12" s="232"/>
      <c r="H12" s="232"/>
      <c r="I12" s="232"/>
      <c r="J12" s="232" t="s">
        <v>28</v>
      </c>
      <c r="K12" s="232"/>
      <c r="L12" s="232"/>
      <c r="M12" s="232"/>
      <c r="N12" s="9" t="s">
        <v>29</v>
      </c>
      <c r="O12" s="219" t="s">
        <v>46</v>
      </c>
      <c r="P12" s="220"/>
    </row>
    <row r="13" spans="1:16">
      <c r="A13" s="14">
        <v>1</v>
      </c>
      <c r="B13" s="63">
        <f>O5+1</f>
        <v>1</v>
      </c>
      <c r="C13" s="64" t="str">
        <f>IF(OR(ISBLANK($C$7)=TRUE,ISBLANK($E$7)=TRUE),"",IF(YEAR($C$7)+A13&gt;YEAR($E$7),"",YEAR($C$7)+A13))</f>
        <v/>
      </c>
      <c r="D13" s="237"/>
      <c r="E13" s="237"/>
      <c r="F13" s="237"/>
      <c r="G13" s="237"/>
      <c r="H13" s="237"/>
      <c r="I13" s="237"/>
      <c r="J13" s="242"/>
      <c r="K13" s="243"/>
      <c r="L13" s="243"/>
      <c r="M13" s="244"/>
      <c r="N13" s="69" t="str">
        <f>IF(OR(ISBLANK(F13)=TRUE,ISBLANK(J13)=TRUE),"",ROUNDDOWN(J13/F13,3))</f>
        <v/>
      </c>
      <c r="O13" s="221" t="str">
        <f>IF(MAX(N$13:N$62)=N13,"★","")</f>
        <v/>
      </c>
      <c r="P13" s="222"/>
    </row>
    <row r="14" spans="1:16">
      <c r="A14" s="15">
        <v>2</v>
      </c>
      <c r="B14" s="65">
        <f>B13+1</f>
        <v>2</v>
      </c>
      <c r="C14" s="66" t="str">
        <f t="shared" ref="C14:C62" si="0">IF(OR(ISBLANK($C$7)=TRUE,ISBLANK($E$7)=TRUE),"",IF(YEAR($C$7)+A14&gt;YEAR($E$7),"",YEAR($C$7)+A14))</f>
        <v/>
      </c>
      <c r="D14" s="233"/>
      <c r="E14" s="233"/>
      <c r="F14" s="233"/>
      <c r="G14" s="233"/>
      <c r="H14" s="233"/>
      <c r="I14" s="233"/>
      <c r="J14" s="234"/>
      <c r="K14" s="235"/>
      <c r="L14" s="235"/>
      <c r="M14" s="236"/>
      <c r="N14" s="70" t="str">
        <f t="shared" ref="N14:N62" si="1">IF(OR(ISBLANK(F14)=TRUE,ISBLANK(J14)=TRUE),"",ROUNDDOWN(J14/F14,3))</f>
        <v/>
      </c>
      <c r="O14" s="215" t="str">
        <f t="shared" ref="O14:O62" si="2">IF(MAX(N$13:N$62)=N14,"★","")</f>
        <v/>
      </c>
      <c r="P14" s="216"/>
    </row>
    <row r="15" spans="1:16">
      <c r="A15" s="15">
        <v>3</v>
      </c>
      <c r="B15" s="65">
        <f t="shared" ref="B15:B62" si="3">B14+1</f>
        <v>3</v>
      </c>
      <c r="C15" s="66" t="str">
        <f t="shared" si="0"/>
        <v/>
      </c>
      <c r="D15" s="233"/>
      <c r="E15" s="233"/>
      <c r="F15" s="233"/>
      <c r="G15" s="233"/>
      <c r="H15" s="233"/>
      <c r="I15" s="233"/>
      <c r="J15" s="234"/>
      <c r="K15" s="235"/>
      <c r="L15" s="235"/>
      <c r="M15" s="236"/>
      <c r="N15" s="70" t="str">
        <f t="shared" si="1"/>
        <v/>
      </c>
      <c r="O15" s="215" t="str">
        <f t="shared" si="2"/>
        <v/>
      </c>
      <c r="P15" s="216"/>
    </row>
    <row r="16" spans="1:16">
      <c r="A16" s="15">
        <v>4</v>
      </c>
      <c r="B16" s="65">
        <f t="shared" si="3"/>
        <v>4</v>
      </c>
      <c r="C16" s="66" t="str">
        <f t="shared" si="0"/>
        <v/>
      </c>
      <c r="D16" s="233"/>
      <c r="E16" s="233"/>
      <c r="F16" s="233"/>
      <c r="G16" s="233"/>
      <c r="H16" s="233"/>
      <c r="I16" s="233"/>
      <c r="J16" s="234"/>
      <c r="K16" s="235"/>
      <c r="L16" s="235"/>
      <c r="M16" s="236"/>
      <c r="N16" s="70" t="str">
        <f t="shared" si="1"/>
        <v/>
      </c>
      <c r="O16" s="215" t="str">
        <f t="shared" si="2"/>
        <v/>
      </c>
      <c r="P16" s="216"/>
    </row>
    <row r="17" spans="1:16">
      <c r="A17" s="15">
        <v>5</v>
      </c>
      <c r="B17" s="65">
        <f t="shared" si="3"/>
        <v>5</v>
      </c>
      <c r="C17" s="66" t="str">
        <f t="shared" si="0"/>
        <v/>
      </c>
      <c r="D17" s="233"/>
      <c r="E17" s="233"/>
      <c r="F17" s="233"/>
      <c r="G17" s="233"/>
      <c r="H17" s="233"/>
      <c r="I17" s="233"/>
      <c r="J17" s="234"/>
      <c r="K17" s="235"/>
      <c r="L17" s="235"/>
      <c r="M17" s="236"/>
      <c r="N17" s="70" t="str">
        <f t="shared" si="1"/>
        <v/>
      </c>
      <c r="O17" s="215" t="str">
        <f t="shared" si="2"/>
        <v/>
      </c>
      <c r="P17" s="216"/>
    </row>
    <row r="18" spans="1:16">
      <c r="A18" s="15">
        <v>6</v>
      </c>
      <c r="B18" s="65">
        <f t="shared" si="3"/>
        <v>6</v>
      </c>
      <c r="C18" s="66" t="str">
        <f t="shared" si="0"/>
        <v/>
      </c>
      <c r="D18" s="233"/>
      <c r="E18" s="233"/>
      <c r="F18" s="233"/>
      <c r="G18" s="233"/>
      <c r="H18" s="233"/>
      <c r="I18" s="233"/>
      <c r="J18" s="234"/>
      <c r="K18" s="235"/>
      <c r="L18" s="235"/>
      <c r="M18" s="236"/>
      <c r="N18" s="70" t="str">
        <f t="shared" si="1"/>
        <v/>
      </c>
      <c r="O18" s="215" t="str">
        <f t="shared" si="2"/>
        <v/>
      </c>
      <c r="P18" s="216"/>
    </row>
    <row r="19" spans="1:16">
      <c r="A19" s="15">
        <v>7</v>
      </c>
      <c r="B19" s="65">
        <f t="shared" si="3"/>
        <v>7</v>
      </c>
      <c r="C19" s="66" t="str">
        <f t="shared" si="0"/>
        <v/>
      </c>
      <c r="D19" s="233"/>
      <c r="E19" s="233"/>
      <c r="F19" s="233"/>
      <c r="G19" s="233"/>
      <c r="H19" s="233"/>
      <c r="I19" s="233"/>
      <c r="J19" s="234"/>
      <c r="K19" s="235"/>
      <c r="L19" s="235"/>
      <c r="M19" s="236"/>
      <c r="N19" s="70" t="str">
        <f t="shared" si="1"/>
        <v/>
      </c>
      <c r="O19" s="215" t="str">
        <f t="shared" si="2"/>
        <v/>
      </c>
      <c r="P19" s="216"/>
    </row>
    <row r="20" spans="1:16">
      <c r="A20" s="15">
        <v>8</v>
      </c>
      <c r="B20" s="65">
        <f t="shared" si="3"/>
        <v>8</v>
      </c>
      <c r="C20" s="66" t="str">
        <f t="shared" si="0"/>
        <v/>
      </c>
      <c r="D20" s="233"/>
      <c r="E20" s="233"/>
      <c r="F20" s="233"/>
      <c r="G20" s="233"/>
      <c r="H20" s="233"/>
      <c r="I20" s="233"/>
      <c r="J20" s="234"/>
      <c r="K20" s="235"/>
      <c r="L20" s="235"/>
      <c r="M20" s="236"/>
      <c r="N20" s="70" t="str">
        <f t="shared" si="1"/>
        <v/>
      </c>
      <c r="O20" s="215" t="str">
        <f t="shared" si="2"/>
        <v/>
      </c>
      <c r="P20" s="216"/>
    </row>
    <row r="21" spans="1:16">
      <c r="A21" s="15">
        <v>9</v>
      </c>
      <c r="B21" s="65">
        <f t="shared" si="3"/>
        <v>9</v>
      </c>
      <c r="C21" s="66" t="str">
        <f t="shared" si="0"/>
        <v/>
      </c>
      <c r="D21" s="233"/>
      <c r="E21" s="233"/>
      <c r="F21" s="233"/>
      <c r="G21" s="233"/>
      <c r="H21" s="233"/>
      <c r="I21" s="233"/>
      <c r="J21" s="234"/>
      <c r="K21" s="235"/>
      <c r="L21" s="235"/>
      <c r="M21" s="236"/>
      <c r="N21" s="70" t="str">
        <f t="shared" si="1"/>
        <v/>
      </c>
      <c r="O21" s="215" t="str">
        <f t="shared" si="2"/>
        <v/>
      </c>
      <c r="P21" s="216"/>
    </row>
    <row r="22" spans="1:16">
      <c r="A22" s="15">
        <v>10</v>
      </c>
      <c r="B22" s="65">
        <f t="shared" si="3"/>
        <v>10</v>
      </c>
      <c r="C22" s="66" t="str">
        <f t="shared" si="0"/>
        <v/>
      </c>
      <c r="D22" s="233"/>
      <c r="E22" s="233"/>
      <c r="F22" s="233"/>
      <c r="G22" s="233"/>
      <c r="H22" s="233"/>
      <c r="I22" s="233"/>
      <c r="J22" s="234"/>
      <c r="K22" s="235"/>
      <c r="L22" s="235"/>
      <c r="M22" s="236"/>
      <c r="N22" s="70" t="str">
        <f t="shared" si="1"/>
        <v/>
      </c>
      <c r="O22" s="215" t="str">
        <f t="shared" si="2"/>
        <v/>
      </c>
      <c r="P22" s="216"/>
    </row>
    <row r="23" spans="1:16">
      <c r="A23" s="15">
        <v>11</v>
      </c>
      <c r="B23" s="65">
        <f t="shared" si="3"/>
        <v>11</v>
      </c>
      <c r="C23" s="66" t="str">
        <f t="shared" si="0"/>
        <v/>
      </c>
      <c r="D23" s="233"/>
      <c r="E23" s="233"/>
      <c r="F23" s="233"/>
      <c r="G23" s="233"/>
      <c r="H23" s="233"/>
      <c r="I23" s="233"/>
      <c r="J23" s="234"/>
      <c r="K23" s="235"/>
      <c r="L23" s="235"/>
      <c r="M23" s="236"/>
      <c r="N23" s="70" t="str">
        <f t="shared" si="1"/>
        <v/>
      </c>
      <c r="O23" s="215" t="str">
        <f t="shared" si="2"/>
        <v/>
      </c>
      <c r="P23" s="216"/>
    </row>
    <row r="24" spans="1:16">
      <c r="A24" s="15">
        <v>12</v>
      </c>
      <c r="B24" s="65">
        <f t="shared" si="3"/>
        <v>12</v>
      </c>
      <c r="C24" s="66" t="str">
        <f t="shared" si="0"/>
        <v/>
      </c>
      <c r="D24" s="233"/>
      <c r="E24" s="233"/>
      <c r="F24" s="233"/>
      <c r="G24" s="233"/>
      <c r="H24" s="233"/>
      <c r="I24" s="233"/>
      <c r="J24" s="234"/>
      <c r="K24" s="235"/>
      <c r="L24" s="235"/>
      <c r="M24" s="236"/>
      <c r="N24" s="70" t="str">
        <f t="shared" si="1"/>
        <v/>
      </c>
      <c r="O24" s="215" t="str">
        <f t="shared" si="2"/>
        <v/>
      </c>
      <c r="P24" s="216"/>
    </row>
    <row r="25" spans="1:16">
      <c r="A25" s="15">
        <v>13</v>
      </c>
      <c r="B25" s="65">
        <f t="shared" si="3"/>
        <v>13</v>
      </c>
      <c r="C25" s="66" t="str">
        <f t="shared" si="0"/>
        <v/>
      </c>
      <c r="D25" s="233"/>
      <c r="E25" s="233"/>
      <c r="F25" s="233"/>
      <c r="G25" s="233"/>
      <c r="H25" s="233"/>
      <c r="I25" s="233"/>
      <c r="J25" s="234"/>
      <c r="K25" s="235"/>
      <c r="L25" s="235"/>
      <c r="M25" s="236"/>
      <c r="N25" s="70" t="str">
        <f t="shared" si="1"/>
        <v/>
      </c>
      <c r="O25" s="215" t="str">
        <f t="shared" si="2"/>
        <v/>
      </c>
      <c r="P25" s="216"/>
    </row>
    <row r="26" spans="1:16">
      <c r="A26" s="15">
        <v>14</v>
      </c>
      <c r="B26" s="65">
        <f t="shared" si="3"/>
        <v>14</v>
      </c>
      <c r="C26" s="66" t="str">
        <f t="shared" si="0"/>
        <v/>
      </c>
      <c r="D26" s="233"/>
      <c r="E26" s="233"/>
      <c r="F26" s="233"/>
      <c r="G26" s="233"/>
      <c r="H26" s="233"/>
      <c r="I26" s="233"/>
      <c r="J26" s="234"/>
      <c r="K26" s="235"/>
      <c r="L26" s="235"/>
      <c r="M26" s="236"/>
      <c r="N26" s="70" t="str">
        <f t="shared" si="1"/>
        <v/>
      </c>
      <c r="O26" s="215" t="str">
        <f t="shared" si="2"/>
        <v/>
      </c>
      <c r="P26" s="216"/>
    </row>
    <row r="27" spans="1:16">
      <c r="A27" s="15">
        <v>15</v>
      </c>
      <c r="B27" s="65">
        <f t="shared" si="3"/>
        <v>15</v>
      </c>
      <c r="C27" s="66" t="str">
        <f t="shared" si="0"/>
        <v/>
      </c>
      <c r="D27" s="233"/>
      <c r="E27" s="233"/>
      <c r="F27" s="233"/>
      <c r="G27" s="233"/>
      <c r="H27" s="233"/>
      <c r="I27" s="233"/>
      <c r="J27" s="234"/>
      <c r="K27" s="235"/>
      <c r="L27" s="235"/>
      <c r="M27" s="236"/>
      <c r="N27" s="70" t="str">
        <f t="shared" si="1"/>
        <v/>
      </c>
      <c r="O27" s="215" t="str">
        <f t="shared" si="2"/>
        <v/>
      </c>
      <c r="P27" s="216"/>
    </row>
    <row r="28" spans="1:16">
      <c r="A28" s="15">
        <v>16</v>
      </c>
      <c r="B28" s="65">
        <f t="shared" si="3"/>
        <v>16</v>
      </c>
      <c r="C28" s="66" t="str">
        <f t="shared" si="0"/>
        <v/>
      </c>
      <c r="D28" s="233"/>
      <c r="E28" s="233"/>
      <c r="F28" s="233"/>
      <c r="G28" s="233"/>
      <c r="H28" s="233"/>
      <c r="I28" s="233"/>
      <c r="J28" s="234"/>
      <c r="K28" s="235"/>
      <c r="L28" s="235"/>
      <c r="M28" s="236"/>
      <c r="N28" s="70" t="str">
        <f t="shared" si="1"/>
        <v/>
      </c>
      <c r="O28" s="215" t="str">
        <f t="shared" si="2"/>
        <v/>
      </c>
      <c r="P28" s="216"/>
    </row>
    <row r="29" spans="1:16">
      <c r="A29" s="15">
        <v>17</v>
      </c>
      <c r="B29" s="65">
        <f t="shared" si="3"/>
        <v>17</v>
      </c>
      <c r="C29" s="66" t="str">
        <f t="shared" si="0"/>
        <v/>
      </c>
      <c r="D29" s="233"/>
      <c r="E29" s="233"/>
      <c r="F29" s="233"/>
      <c r="G29" s="233"/>
      <c r="H29" s="233"/>
      <c r="I29" s="233"/>
      <c r="J29" s="234"/>
      <c r="K29" s="235"/>
      <c r="L29" s="235"/>
      <c r="M29" s="236"/>
      <c r="N29" s="70" t="str">
        <f t="shared" si="1"/>
        <v/>
      </c>
      <c r="O29" s="215" t="str">
        <f t="shared" si="2"/>
        <v/>
      </c>
      <c r="P29" s="216"/>
    </row>
    <row r="30" spans="1:16">
      <c r="A30" s="15">
        <v>18</v>
      </c>
      <c r="B30" s="65">
        <f t="shared" si="3"/>
        <v>18</v>
      </c>
      <c r="C30" s="66" t="str">
        <f t="shared" si="0"/>
        <v/>
      </c>
      <c r="D30" s="233"/>
      <c r="E30" s="233"/>
      <c r="F30" s="233"/>
      <c r="G30" s="233"/>
      <c r="H30" s="233"/>
      <c r="I30" s="233"/>
      <c r="J30" s="234"/>
      <c r="K30" s="235"/>
      <c r="L30" s="235"/>
      <c r="M30" s="236"/>
      <c r="N30" s="70" t="str">
        <f t="shared" si="1"/>
        <v/>
      </c>
      <c r="O30" s="215" t="str">
        <f t="shared" si="2"/>
        <v/>
      </c>
      <c r="P30" s="216"/>
    </row>
    <row r="31" spans="1:16">
      <c r="A31" s="15">
        <v>19</v>
      </c>
      <c r="B31" s="65">
        <f t="shared" si="3"/>
        <v>19</v>
      </c>
      <c r="C31" s="66" t="str">
        <f t="shared" si="0"/>
        <v/>
      </c>
      <c r="D31" s="233"/>
      <c r="E31" s="233"/>
      <c r="F31" s="233"/>
      <c r="G31" s="233"/>
      <c r="H31" s="233"/>
      <c r="I31" s="233"/>
      <c r="J31" s="234"/>
      <c r="K31" s="235"/>
      <c r="L31" s="235"/>
      <c r="M31" s="236"/>
      <c r="N31" s="70" t="str">
        <f t="shared" si="1"/>
        <v/>
      </c>
      <c r="O31" s="215" t="str">
        <f t="shared" si="2"/>
        <v/>
      </c>
      <c r="P31" s="216"/>
    </row>
    <row r="32" spans="1:16">
      <c r="A32" s="15">
        <v>20</v>
      </c>
      <c r="B32" s="65">
        <f t="shared" si="3"/>
        <v>20</v>
      </c>
      <c r="C32" s="66" t="str">
        <f t="shared" si="0"/>
        <v/>
      </c>
      <c r="D32" s="233"/>
      <c r="E32" s="233"/>
      <c r="F32" s="233"/>
      <c r="G32" s="233"/>
      <c r="H32" s="233"/>
      <c r="I32" s="233"/>
      <c r="J32" s="234"/>
      <c r="K32" s="235"/>
      <c r="L32" s="235"/>
      <c r="M32" s="236"/>
      <c r="N32" s="70" t="str">
        <f t="shared" si="1"/>
        <v/>
      </c>
      <c r="O32" s="215" t="str">
        <f t="shared" si="2"/>
        <v/>
      </c>
      <c r="P32" s="216"/>
    </row>
    <row r="33" spans="1:16">
      <c r="A33" s="15">
        <v>21</v>
      </c>
      <c r="B33" s="65">
        <f t="shared" si="3"/>
        <v>21</v>
      </c>
      <c r="C33" s="66" t="str">
        <f t="shared" si="0"/>
        <v/>
      </c>
      <c r="D33" s="233"/>
      <c r="E33" s="233"/>
      <c r="F33" s="233"/>
      <c r="G33" s="233"/>
      <c r="H33" s="233"/>
      <c r="I33" s="233"/>
      <c r="J33" s="234"/>
      <c r="K33" s="235"/>
      <c r="L33" s="235"/>
      <c r="M33" s="236"/>
      <c r="N33" s="70" t="str">
        <f t="shared" si="1"/>
        <v/>
      </c>
      <c r="O33" s="215" t="str">
        <f t="shared" si="2"/>
        <v/>
      </c>
      <c r="P33" s="216"/>
    </row>
    <row r="34" spans="1:16">
      <c r="A34" s="15">
        <v>22</v>
      </c>
      <c r="B34" s="65">
        <f t="shared" si="3"/>
        <v>22</v>
      </c>
      <c r="C34" s="66" t="str">
        <f t="shared" si="0"/>
        <v/>
      </c>
      <c r="D34" s="233"/>
      <c r="E34" s="233"/>
      <c r="F34" s="233"/>
      <c r="G34" s="233"/>
      <c r="H34" s="233"/>
      <c r="I34" s="233"/>
      <c r="J34" s="234"/>
      <c r="K34" s="235"/>
      <c r="L34" s="235"/>
      <c r="M34" s="236"/>
      <c r="N34" s="70" t="str">
        <f t="shared" si="1"/>
        <v/>
      </c>
      <c r="O34" s="215" t="str">
        <f t="shared" si="2"/>
        <v/>
      </c>
      <c r="P34" s="216"/>
    </row>
    <row r="35" spans="1:16">
      <c r="A35" s="15">
        <v>23</v>
      </c>
      <c r="B35" s="65">
        <f t="shared" si="3"/>
        <v>23</v>
      </c>
      <c r="C35" s="66" t="str">
        <f t="shared" si="0"/>
        <v/>
      </c>
      <c r="D35" s="233"/>
      <c r="E35" s="233"/>
      <c r="F35" s="233"/>
      <c r="G35" s="233"/>
      <c r="H35" s="233"/>
      <c r="I35" s="233"/>
      <c r="J35" s="234"/>
      <c r="K35" s="235"/>
      <c r="L35" s="235"/>
      <c r="M35" s="236"/>
      <c r="N35" s="70" t="str">
        <f t="shared" si="1"/>
        <v/>
      </c>
      <c r="O35" s="215" t="str">
        <f t="shared" si="2"/>
        <v/>
      </c>
      <c r="P35" s="216"/>
    </row>
    <row r="36" spans="1:16">
      <c r="A36" s="15">
        <v>24</v>
      </c>
      <c r="B36" s="65">
        <f t="shared" si="3"/>
        <v>24</v>
      </c>
      <c r="C36" s="66" t="str">
        <f t="shared" si="0"/>
        <v/>
      </c>
      <c r="D36" s="233"/>
      <c r="E36" s="233"/>
      <c r="F36" s="233"/>
      <c r="G36" s="233"/>
      <c r="H36" s="233"/>
      <c r="I36" s="233"/>
      <c r="J36" s="234"/>
      <c r="K36" s="235"/>
      <c r="L36" s="235"/>
      <c r="M36" s="236"/>
      <c r="N36" s="70" t="str">
        <f t="shared" si="1"/>
        <v/>
      </c>
      <c r="O36" s="215" t="str">
        <f t="shared" si="2"/>
        <v/>
      </c>
      <c r="P36" s="216"/>
    </row>
    <row r="37" spans="1:16">
      <c r="A37" s="15">
        <v>25</v>
      </c>
      <c r="B37" s="65">
        <f t="shared" si="3"/>
        <v>25</v>
      </c>
      <c r="C37" s="66" t="str">
        <f t="shared" si="0"/>
        <v/>
      </c>
      <c r="D37" s="233"/>
      <c r="E37" s="233"/>
      <c r="F37" s="233"/>
      <c r="G37" s="233"/>
      <c r="H37" s="233"/>
      <c r="I37" s="233"/>
      <c r="J37" s="234"/>
      <c r="K37" s="235"/>
      <c r="L37" s="235"/>
      <c r="M37" s="236"/>
      <c r="N37" s="70" t="str">
        <f t="shared" si="1"/>
        <v/>
      </c>
      <c r="O37" s="215" t="str">
        <f t="shared" si="2"/>
        <v/>
      </c>
      <c r="P37" s="216"/>
    </row>
    <row r="38" spans="1:16">
      <c r="A38" s="15">
        <v>26</v>
      </c>
      <c r="B38" s="65">
        <f t="shared" si="3"/>
        <v>26</v>
      </c>
      <c r="C38" s="66" t="str">
        <f t="shared" si="0"/>
        <v/>
      </c>
      <c r="D38" s="233"/>
      <c r="E38" s="233"/>
      <c r="F38" s="233"/>
      <c r="G38" s="233"/>
      <c r="H38" s="233"/>
      <c r="I38" s="233"/>
      <c r="J38" s="234"/>
      <c r="K38" s="235"/>
      <c r="L38" s="235"/>
      <c r="M38" s="236"/>
      <c r="N38" s="70" t="str">
        <f t="shared" si="1"/>
        <v/>
      </c>
      <c r="O38" s="215" t="str">
        <f t="shared" si="2"/>
        <v/>
      </c>
      <c r="P38" s="216"/>
    </row>
    <row r="39" spans="1:16">
      <c r="A39" s="15">
        <v>27</v>
      </c>
      <c r="B39" s="65">
        <f t="shared" si="3"/>
        <v>27</v>
      </c>
      <c r="C39" s="66" t="str">
        <f t="shared" si="0"/>
        <v/>
      </c>
      <c r="D39" s="233"/>
      <c r="E39" s="233"/>
      <c r="F39" s="233"/>
      <c r="G39" s="233"/>
      <c r="H39" s="233"/>
      <c r="I39" s="233"/>
      <c r="J39" s="234"/>
      <c r="K39" s="235"/>
      <c r="L39" s="235"/>
      <c r="M39" s="236"/>
      <c r="N39" s="70" t="str">
        <f t="shared" si="1"/>
        <v/>
      </c>
      <c r="O39" s="215" t="str">
        <f t="shared" si="2"/>
        <v/>
      </c>
      <c r="P39" s="216"/>
    </row>
    <row r="40" spans="1:16">
      <c r="A40" s="15">
        <v>28</v>
      </c>
      <c r="B40" s="65">
        <f t="shared" si="3"/>
        <v>28</v>
      </c>
      <c r="C40" s="66" t="str">
        <f t="shared" si="0"/>
        <v/>
      </c>
      <c r="D40" s="233"/>
      <c r="E40" s="233"/>
      <c r="F40" s="233"/>
      <c r="G40" s="233"/>
      <c r="H40" s="233"/>
      <c r="I40" s="233"/>
      <c r="J40" s="234"/>
      <c r="K40" s="235"/>
      <c r="L40" s="235"/>
      <c r="M40" s="236"/>
      <c r="N40" s="70" t="str">
        <f t="shared" si="1"/>
        <v/>
      </c>
      <c r="O40" s="215" t="str">
        <f t="shared" si="2"/>
        <v/>
      </c>
      <c r="P40" s="216"/>
    </row>
    <row r="41" spans="1:16">
      <c r="A41" s="15">
        <v>29</v>
      </c>
      <c r="B41" s="65">
        <f t="shared" si="3"/>
        <v>29</v>
      </c>
      <c r="C41" s="66" t="str">
        <f t="shared" si="0"/>
        <v/>
      </c>
      <c r="D41" s="233"/>
      <c r="E41" s="233"/>
      <c r="F41" s="233"/>
      <c r="G41" s="233"/>
      <c r="H41" s="233"/>
      <c r="I41" s="233"/>
      <c r="J41" s="234"/>
      <c r="K41" s="235"/>
      <c r="L41" s="235"/>
      <c r="M41" s="236"/>
      <c r="N41" s="70" t="str">
        <f t="shared" si="1"/>
        <v/>
      </c>
      <c r="O41" s="215" t="str">
        <f t="shared" si="2"/>
        <v/>
      </c>
      <c r="P41" s="216"/>
    </row>
    <row r="42" spans="1:16">
      <c r="A42" s="15">
        <v>30</v>
      </c>
      <c r="B42" s="65">
        <f t="shared" si="3"/>
        <v>30</v>
      </c>
      <c r="C42" s="66" t="str">
        <f t="shared" si="0"/>
        <v/>
      </c>
      <c r="D42" s="233"/>
      <c r="E42" s="233"/>
      <c r="F42" s="233"/>
      <c r="G42" s="233"/>
      <c r="H42" s="233"/>
      <c r="I42" s="233"/>
      <c r="J42" s="234"/>
      <c r="K42" s="235"/>
      <c r="L42" s="235"/>
      <c r="M42" s="236"/>
      <c r="N42" s="70" t="str">
        <f t="shared" si="1"/>
        <v/>
      </c>
      <c r="O42" s="215" t="str">
        <f t="shared" si="2"/>
        <v/>
      </c>
      <c r="P42" s="216"/>
    </row>
    <row r="43" spans="1:16">
      <c r="A43" s="15">
        <v>31</v>
      </c>
      <c r="B43" s="65">
        <f t="shared" si="3"/>
        <v>31</v>
      </c>
      <c r="C43" s="66" t="str">
        <f t="shared" si="0"/>
        <v/>
      </c>
      <c r="D43" s="233"/>
      <c r="E43" s="233"/>
      <c r="F43" s="233"/>
      <c r="G43" s="233"/>
      <c r="H43" s="233"/>
      <c r="I43" s="233"/>
      <c r="J43" s="234"/>
      <c r="K43" s="235"/>
      <c r="L43" s="235"/>
      <c r="M43" s="236"/>
      <c r="N43" s="70" t="str">
        <f t="shared" si="1"/>
        <v/>
      </c>
      <c r="O43" s="215" t="str">
        <f t="shared" si="2"/>
        <v/>
      </c>
      <c r="P43" s="216"/>
    </row>
    <row r="44" spans="1:16">
      <c r="A44" s="15">
        <v>32</v>
      </c>
      <c r="B44" s="65">
        <f t="shared" si="3"/>
        <v>32</v>
      </c>
      <c r="C44" s="66" t="str">
        <f t="shared" si="0"/>
        <v/>
      </c>
      <c r="D44" s="233"/>
      <c r="E44" s="233"/>
      <c r="F44" s="233"/>
      <c r="G44" s="233"/>
      <c r="H44" s="233"/>
      <c r="I44" s="233"/>
      <c r="J44" s="234"/>
      <c r="K44" s="235"/>
      <c r="L44" s="235"/>
      <c r="M44" s="236"/>
      <c r="N44" s="70" t="str">
        <f t="shared" si="1"/>
        <v/>
      </c>
      <c r="O44" s="215" t="str">
        <f t="shared" si="2"/>
        <v/>
      </c>
      <c r="P44" s="216"/>
    </row>
    <row r="45" spans="1:16">
      <c r="A45" s="15">
        <v>33</v>
      </c>
      <c r="B45" s="65">
        <f t="shared" si="3"/>
        <v>33</v>
      </c>
      <c r="C45" s="66" t="str">
        <f t="shared" si="0"/>
        <v/>
      </c>
      <c r="D45" s="233"/>
      <c r="E45" s="233"/>
      <c r="F45" s="233"/>
      <c r="G45" s="233"/>
      <c r="H45" s="233"/>
      <c r="I45" s="233"/>
      <c r="J45" s="234"/>
      <c r="K45" s="235"/>
      <c r="L45" s="235"/>
      <c r="M45" s="236"/>
      <c r="N45" s="70" t="str">
        <f t="shared" si="1"/>
        <v/>
      </c>
      <c r="O45" s="215" t="str">
        <f t="shared" si="2"/>
        <v/>
      </c>
      <c r="P45" s="216"/>
    </row>
    <row r="46" spans="1:16">
      <c r="A46" s="15">
        <v>34</v>
      </c>
      <c r="B46" s="65">
        <f t="shared" si="3"/>
        <v>34</v>
      </c>
      <c r="C46" s="66" t="str">
        <f t="shared" si="0"/>
        <v/>
      </c>
      <c r="D46" s="233"/>
      <c r="E46" s="233"/>
      <c r="F46" s="233"/>
      <c r="G46" s="233"/>
      <c r="H46" s="233"/>
      <c r="I46" s="233"/>
      <c r="J46" s="234"/>
      <c r="K46" s="235"/>
      <c r="L46" s="235"/>
      <c r="M46" s="236"/>
      <c r="N46" s="70" t="str">
        <f t="shared" si="1"/>
        <v/>
      </c>
      <c r="O46" s="215" t="str">
        <f t="shared" si="2"/>
        <v/>
      </c>
      <c r="P46" s="216"/>
    </row>
    <row r="47" spans="1:16">
      <c r="A47" s="15">
        <v>35</v>
      </c>
      <c r="B47" s="65">
        <f t="shared" si="3"/>
        <v>35</v>
      </c>
      <c r="C47" s="66" t="str">
        <f t="shared" si="0"/>
        <v/>
      </c>
      <c r="D47" s="233"/>
      <c r="E47" s="233"/>
      <c r="F47" s="233"/>
      <c r="G47" s="233"/>
      <c r="H47" s="233"/>
      <c r="I47" s="233"/>
      <c r="J47" s="234"/>
      <c r="K47" s="235"/>
      <c r="L47" s="235"/>
      <c r="M47" s="236"/>
      <c r="N47" s="70" t="str">
        <f t="shared" si="1"/>
        <v/>
      </c>
      <c r="O47" s="215" t="str">
        <f t="shared" si="2"/>
        <v/>
      </c>
      <c r="P47" s="216"/>
    </row>
    <row r="48" spans="1:16">
      <c r="A48" s="15">
        <v>36</v>
      </c>
      <c r="B48" s="65">
        <f t="shared" si="3"/>
        <v>36</v>
      </c>
      <c r="C48" s="66" t="str">
        <f t="shared" si="0"/>
        <v/>
      </c>
      <c r="D48" s="233"/>
      <c r="E48" s="233"/>
      <c r="F48" s="233"/>
      <c r="G48" s="233"/>
      <c r="H48" s="233"/>
      <c r="I48" s="233"/>
      <c r="J48" s="234"/>
      <c r="K48" s="235"/>
      <c r="L48" s="235"/>
      <c r="M48" s="236"/>
      <c r="N48" s="70" t="str">
        <f t="shared" si="1"/>
        <v/>
      </c>
      <c r="O48" s="215" t="str">
        <f t="shared" si="2"/>
        <v/>
      </c>
      <c r="P48" s="216"/>
    </row>
    <row r="49" spans="1:16">
      <c r="A49" s="15">
        <v>37</v>
      </c>
      <c r="B49" s="65">
        <f t="shared" si="3"/>
        <v>37</v>
      </c>
      <c r="C49" s="66" t="str">
        <f t="shared" si="0"/>
        <v/>
      </c>
      <c r="D49" s="233"/>
      <c r="E49" s="233"/>
      <c r="F49" s="233"/>
      <c r="G49" s="233"/>
      <c r="H49" s="233"/>
      <c r="I49" s="233"/>
      <c r="J49" s="234"/>
      <c r="K49" s="235"/>
      <c r="L49" s="235"/>
      <c r="M49" s="236"/>
      <c r="N49" s="70" t="str">
        <f t="shared" si="1"/>
        <v/>
      </c>
      <c r="O49" s="215" t="str">
        <f t="shared" si="2"/>
        <v/>
      </c>
      <c r="P49" s="216"/>
    </row>
    <row r="50" spans="1:16">
      <c r="A50" s="15">
        <v>38</v>
      </c>
      <c r="B50" s="65">
        <f t="shared" si="3"/>
        <v>38</v>
      </c>
      <c r="C50" s="66" t="str">
        <f t="shared" si="0"/>
        <v/>
      </c>
      <c r="D50" s="233"/>
      <c r="E50" s="233"/>
      <c r="F50" s="233"/>
      <c r="G50" s="233"/>
      <c r="H50" s="233"/>
      <c r="I50" s="233"/>
      <c r="J50" s="234"/>
      <c r="K50" s="235"/>
      <c r="L50" s="235"/>
      <c r="M50" s="236"/>
      <c r="N50" s="70" t="str">
        <f t="shared" si="1"/>
        <v/>
      </c>
      <c r="O50" s="215" t="str">
        <f t="shared" si="2"/>
        <v/>
      </c>
      <c r="P50" s="216"/>
    </row>
    <row r="51" spans="1:16">
      <c r="A51" s="15">
        <v>39</v>
      </c>
      <c r="B51" s="65">
        <f t="shared" si="3"/>
        <v>39</v>
      </c>
      <c r="C51" s="66" t="str">
        <f t="shared" si="0"/>
        <v/>
      </c>
      <c r="D51" s="233"/>
      <c r="E51" s="233"/>
      <c r="F51" s="233"/>
      <c r="G51" s="233"/>
      <c r="H51" s="233"/>
      <c r="I51" s="233"/>
      <c r="J51" s="234"/>
      <c r="K51" s="235"/>
      <c r="L51" s="235"/>
      <c r="M51" s="236"/>
      <c r="N51" s="70" t="str">
        <f t="shared" si="1"/>
        <v/>
      </c>
      <c r="O51" s="215" t="str">
        <f t="shared" si="2"/>
        <v/>
      </c>
      <c r="P51" s="216"/>
    </row>
    <row r="52" spans="1:16">
      <c r="A52" s="15">
        <v>40</v>
      </c>
      <c r="B52" s="65">
        <f t="shared" si="3"/>
        <v>40</v>
      </c>
      <c r="C52" s="66" t="str">
        <f t="shared" si="0"/>
        <v/>
      </c>
      <c r="D52" s="233"/>
      <c r="E52" s="233"/>
      <c r="F52" s="233"/>
      <c r="G52" s="233"/>
      <c r="H52" s="233"/>
      <c r="I52" s="233"/>
      <c r="J52" s="234"/>
      <c r="K52" s="235"/>
      <c r="L52" s="235"/>
      <c r="M52" s="236"/>
      <c r="N52" s="70" t="str">
        <f t="shared" si="1"/>
        <v/>
      </c>
      <c r="O52" s="215" t="str">
        <f t="shared" si="2"/>
        <v/>
      </c>
      <c r="P52" s="216"/>
    </row>
    <row r="53" spans="1:16">
      <c r="A53" s="15">
        <v>41</v>
      </c>
      <c r="B53" s="65">
        <f t="shared" si="3"/>
        <v>41</v>
      </c>
      <c r="C53" s="66" t="str">
        <f t="shared" si="0"/>
        <v/>
      </c>
      <c r="D53" s="233"/>
      <c r="E53" s="233"/>
      <c r="F53" s="233"/>
      <c r="G53" s="233"/>
      <c r="H53" s="233"/>
      <c r="I53" s="233"/>
      <c r="J53" s="234"/>
      <c r="K53" s="235"/>
      <c r="L53" s="235"/>
      <c r="M53" s="236"/>
      <c r="N53" s="70" t="str">
        <f t="shared" si="1"/>
        <v/>
      </c>
      <c r="O53" s="215" t="str">
        <f t="shared" si="2"/>
        <v/>
      </c>
      <c r="P53" s="216"/>
    </row>
    <row r="54" spans="1:16">
      <c r="A54" s="15">
        <v>42</v>
      </c>
      <c r="B54" s="65">
        <f t="shared" si="3"/>
        <v>42</v>
      </c>
      <c r="C54" s="66" t="str">
        <f t="shared" si="0"/>
        <v/>
      </c>
      <c r="D54" s="233"/>
      <c r="E54" s="233"/>
      <c r="F54" s="233"/>
      <c r="G54" s="233"/>
      <c r="H54" s="233"/>
      <c r="I54" s="233"/>
      <c r="J54" s="234"/>
      <c r="K54" s="235"/>
      <c r="L54" s="235"/>
      <c r="M54" s="236"/>
      <c r="N54" s="70" t="str">
        <f t="shared" si="1"/>
        <v/>
      </c>
      <c r="O54" s="215" t="str">
        <f t="shared" si="2"/>
        <v/>
      </c>
      <c r="P54" s="216"/>
    </row>
    <row r="55" spans="1:16">
      <c r="A55" s="15">
        <v>43</v>
      </c>
      <c r="B55" s="65">
        <f t="shared" si="3"/>
        <v>43</v>
      </c>
      <c r="C55" s="66" t="str">
        <f t="shared" si="0"/>
        <v/>
      </c>
      <c r="D55" s="233"/>
      <c r="E55" s="233"/>
      <c r="F55" s="233"/>
      <c r="G55" s="233"/>
      <c r="H55" s="233"/>
      <c r="I55" s="233"/>
      <c r="J55" s="234"/>
      <c r="K55" s="235"/>
      <c r="L55" s="235"/>
      <c r="M55" s="236"/>
      <c r="N55" s="70" t="str">
        <f t="shared" si="1"/>
        <v/>
      </c>
      <c r="O55" s="215" t="str">
        <f t="shared" si="2"/>
        <v/>
      </c>
      <c r="P55" s="216"/>
    </row>
    <row r="56" spans="1:16">
      <c r="A56" s="15">
        <v>44</v>
      </c>
      <c r="B56" s="65">
        <f t="shared" si="3"/>
        <v>44</v>
      </c>
      <c r="C56" s="66" t="str">
        <f t="shared" si="0"/>
        <v/>
      </c>
      <c r="D56" s="233"/>
      <c r="E56" s="233"/>
      <c r="F56" s="233"/>
      <c r="G56" s="233"/>
      <c r="H56" s="233"/>
      <c r="I56" s="233"/>
      <c r="J56" s="234"/>
      <c r="K56" s="235"/>
      <c r="L56" s="235"/>
      <c r="M56" s="236"/>
      <c r="N56" s="70" t="str">
        <f t="shared" si="1"/>
        <v/>
      </c>
      <c r="O56" s="215" t="str">
        <f t="shared" si="2"/>
        <v/>
      </c>
      <c r="P56" s="216"/>
    </row>
    <row r="57" spans="1:16">
      <c r="A57" s="15">
        <v>45</v>
      </c>
      <c r="B57" s="65">
        <f t="shared" si="3"/>
        <v>45</v>
      </c>
      <c r="C57" s="66" t="str">
        <f t="shared" si="0"/>
        <v/>
      </c>
      <c r="D57" s="233"/>
      <c r="E57" s="233"/>
      <c r="F57" s="233"/>
      <c r="G57" s="233"/>
      <c r="H57" s="233"/>
      <c r="I57" s="233"/>
      <c r="J57" s="234"/>
      <c r="K57" s="235"/>
      <c r="L57" s="235"/>
      <c r="M57" s="236"/>
      <c r="N57" s="70" t="str">
        <f t="shared" si="1"/>
        <v/>
      </c>
      <c r="O57" s="215" t="str">
        <f t="shared" si="2"/>
        <v/>
      </c>
      <c r="P57" s="216"/>
    </row>
    <row r="58" spans="1:16">
      <c r="A58" s="15">
        <v>46</v>
      </c>
      <c r="B58" s="65">
        <f t="shared" si="3"/>
        <v>46</v>
      </c>
      <c r="C58" s="66" t="str">
        <f t="shared" si="0"/>
        <v/>
      </c>
      <c r="D58" s="233"/>
      <c r="E58" s="233"/>
      <c r="F58" s="233"/>
      <c r="G58" s="233"/>
      <c r="H58" s="233"/>
      <c r="I58" s="233"/>
      <c r="J58" s="234"/>
      <c r="K58" s="235"/>
      <c r="L58" s="235"/>
      <c r="M58" s="236"/>
      <c r="N58" s="70" t="str">
        <f t="shared" si="1"/>
        <v/>
      </c>
      <c r="O58" s="215" t="str">
        <f t="shared" si="2"/>
        <v/>
      </c>
      <c r="P58" s="216"/>
    </row>
    <row r="59" spans="1:16">
      <c r="A59" s="15">
        <v>47</v>
      </c>
      <c r="B59" s="65">
        <f t="shared" si="3"/>
        <v>47</v>
      </c>
      <c r="C59" s="66" t="str">
        <f t="shared" si="0"/>
        <v/>
      </c>
      <c r="D59" s="233"/>
      <c r="E59" s="233"/>
      <c r="F59" s="233"/>
      <c r="G59" s="233"/>
      <c r="H59" s="233"/>
      <c r="I59" s="233"/>
      <c r="J59" s="234"/>
      <c r="K59" s="235"/>
      <c r="L59" s="235"/>
      <c r="M59" s="236"/>
      <c r="N59" s="70" t="str">
        <f t="shared" si="1"/>
        <v/>
      </c>
      <c r="O59" s="215" t="str">
        <f t="shared" si="2"/>
        <v/>
      </c>
      <c r="P59" s="216"/>
    </row>
    <row r="60" spans="1:16">
      <c r="A60" s="15">
        <v>48</v>
      </c>
      <c r="B60" s="65">
        <f t="shared" si="3"/>
        <v>48</v>
      </c>
      <c r="C60" s="66" t="str">
        <f t="shared" si="0"/>
        <v/>
      </c>
      <c r="D60" s="233"/>
      <c r="E60" s="233"/>
      <c r="F60" s="233"/>
      <c r="G60" s="233"/>
      <c r="H60" s="233"/>
      <c r="I60" s="233"/>
      <c r="J60" s="234"/>
      <c r="K60" s="235"/>
      <c r="L60" s="235"/>
      <c r="M60" s="236"/>
      <c r="N60" s="70" t="str">
        <f t="shared" si="1"/>
        <v/>
      </c>
      <c r="O60" s="215" t="str">
        <f t="shared" si="2"/>
        <v/>
      </c>
      <c r="P60" s="216"/>
    </row>
    <row r="61" spans="1:16">
      <c r="A61" s="15">
        <v>49</v>
      </c>
      <c r="B61" s="65">
        <f t="shared" si="3"/>
        <v>49</v>
      </c>
      <c r="C61" s="66" t="str">
        <f t="shared" si="0"/>
        <v/>
      </c>
      <c r="D61" s="233"/>
      <c r="E61" s="233"/>
      <c r="F61" s="233"/>
      <c r="G61" s="233"/>
      <c r="H61" s="233"/>
      <c r="I61" s="233"/>
      <c r="J61" s="234"/>
      <c r="K61" s="235"/>
      <c r="L61" s="235"/>
      <c r="M61" s="236"/>
      <c r="N61" s="70" t="str">
        <f t="shared" si="1"/>
        <v/>
      </c>
      <c r="O61" s="215" t="str">
        <f t="shared" si="2"/>
        <v/>
      </c>
      <c r="P61" s="216"/>
    </row>
    <row r="62" spans="1:16">
      <c r="A62" s="16">
        <v>50</v>
      </c>
      <c r="B62" s="67">
        <f t="shared" si="3"/>
        <v>50</v>
      </c>
      <c r="C62" s="68" t="str">
        <f t="shared" si="0"/>
        <v/>
      </c>
      <c r="D62" s="231"/>
      <c r="E62" s="231"/>
      <c r="F62" s="231"/>
      <c r="G62" s="231"/>
      <c r="H62" s="231"/>
      <c r="I62" s="231"/>
      <c r="J62" s="223"/>
      <c r="K62" s="224"/>
      <c r="L62" s="224"/>
      <c r="M62" s="225"/>
      <c r="N62" s="71" t="str">
        <f t="shared" si="1"/>
        <v/>
      </c>
      <c r="O62" s="217" t="str">
        <f t="shared" si="2"/>
        <v/>
      </c>
      <c r="P62" s="218"/>
    </row>
  </sheetData>
  <sheetProtection formatCells="0"/>
  <protectedRanges>
    <protectedRange sqref="C3:P3 C8:P9 C5:P5 C4:M4 P4" name="範囲1"/>
    <protectedRange sqref="D13:M62" name="範囲2"/>
    <protectedRange sqref="C6:P7" name="範囲1_1"/>
    <protectedRange sqref="N4:O4" name="範囲1_1_1"/>
  </protectedRanges>
  <mergeCells count="236">
    <mergeCell ref="D1:H1"/>
    <mergeCell ref="A5:B5"/>
    <mergeCell ref="C5:D5"/>
    <mergeCell ref="E5:G5"/>
    <mergeCell ref="H5:M5"/>
    <mergeCell ref="A6:B6"/>
    <mergeCell ref="E6:F6"/>
    <mergeCell ref="H6:J6"/>
    <mergeCell ref="K6:L6"/>
    <mergeCell ref="A3:B3"/>
    <mergeCell ref="C3:G3"/>
    <mergeCell ref="H3:J3"/>
    <mergeCell ref="K3:P3"/>
    <mergeCell ref="A4:B4"/>
    <mergeCell ref="C4:D4"/>
    <mergeCell ref="E4:G4"/>
    <mergeCell ref="H4:J4"/>
    <mergeCell ref="K4:M4"/>
    <mergeCell ref="N4:O4"/>
    <mergeCell ref="O6:P6"/>
    <mergeCell ref="A7:B7"/>
    <mergeCell ref="A8:B8"/>
    <mergeCell ref="E7:J7"/>
    <mergeCell ref="K7:M7"/>
    <mergeCell ref="N7:P7"/>
    <mergeCell ref="E9:M9"/>
    <mergeCell ref="N9:O9"/>
    <mergeCell ref="E8:G8"/>
    <mergeCell ref="H8:J8"/>
    <mergeCell ref="K8:M8"/>
    <mergeCell ref="O8:P8"/>
    <mergeCell ref="D13:E13"/>
    <mergeCell ref="F13:I13"/>
    <mergeCell ref="J13:M13"/>
    <mergeCell ref="D14:E14"/>
    <mergeCell ref="F14:I14"/>
    <mergeCell ref="J14:M14"/>
    <mergeCell ref="A9:B9"/>
    <mergeCell ref="D12:E12"/>
    <mergeCell ref="F12:I12"/>
    <mergeCell ref="J12:M12"/>
    <mergeCell ref="D17:E17"/>
    <mergeCell ref="F17:I17"/>
    <mergeCell ref="J17:M17"/>
    <mergeCell ref="D18:E18"/>
    <mergeCell ref="F18:I18"/>
    <mergeCell ref="J18:M18"/>
    <mergeCell ref="D15:E15"/>
    <mergeCell ref="F15:I15"/>
    <mergeCell ref="J15:M15"/>
    <mergeCell ref="D16:E16"/>
    <mergeCell ref="F16:I16"/>
    <mergeCell ref="J16:M16"/>
    <mergeCell ref="D21:E21"/>
    <mergeCell ref="F21:I21"/>
    <mergeCell ref="J21:M21"/>
    <mergeCell ref="D22:E22"/>
    <mergeCell ref="F22:I22"/>
    <mergeCell ref="J22:M22"/>
    <mergeCell ref="D19:E19"/>
    <mergeCell ref="F19:I19"/>
    <mergeCell ref="J19:M19"/>
    <mergeCell ref="D20:E20"/>
    <mergeCell ref="F20:I20"/>
    <mergeCell ref="J20:M20"/>
    <mergeCell ref="D25:E25"/>
    <mergeCell ref="F25:I25"/>
    <mergeCell ref="J25:M25"/>
    <mergeCell ref="D26:E26"/>
    <mergeCell ref="F26:I26"/>
    <mergeCell ref="J26:M26"/>
    <mergeCell ref="D23:E23"/>
    <mergeCell ref="F23:I23"/>
    <mergeCell ref="J23:M23"/>
    <mergeCell ref="D24:E24"/>
    <mergeCell ref="F24:I24"/>
    <mergeCell ref="J24:M24"/>
    <mergeCell ref="D29:E29"/>
    <mergeCell ref="F29:I29"/>
    <mergeCell ref="J29:M29"/>
    <mergeCell ref="D30:E30"/>
    <mergeCell ref="F30:I30"/>
    <mergeCell ref="J30:M30"/>
    <mergeCell ref="D27:E27"/>
    <mergeCell ref="F27:I27"/>
    <mergeCell ref="J27:M27"/>
    <mergeCell ref="D28:E28"/>
    <mergeCell ref="F28:I28"/>
    <mergeCell ref="J28:M28"/>
    <mergeCell ref="D33:E33"/>
    <mergeCell ref="F33:I33"/>
    <mergeCell ref="J33:M33"/>
    <mergeCell ref="D34:E34"/>
    <mergeCell ref="F34:I34"/>
    <mergeCell ref="J34:M34"/>
    <mergeCell ref="D31:E31"/>
    <mergeCell ref="F31:I31"/>
    <mergeCell ref="J31:M31"/>
    <mergeCell ref="D32:E32"/>
    <mergeCell ref="F32:I32"/>
    <mergeCell ref="J32:M32"/>
    <mergeCell ref="D37:E37"/>
    <mergeCell ref="F37:I37"/>
    <mergeCell ref="J37:M37"/>
    <mergeCell ref="D38:E38"/>
    <mergeCell ref="F38:I38"/>
    <mergeCell ref="J38:M38"/>
    <mergeCell ref="D35:E35"/>
    <mergeCell ref="F35:I35"/>
    <mergeCell ref="J35:M35"/>
    <mergeCell ref="D36:E36"/>
    <mergeCell ref="F36:I36"/>
    <mergeCell ref="J36:M36"/>
    <mergeCell ref="D41:E41"/>
    <mergeCell ref="F41:I41"/>
    <mergeCell ref="J41:M41"/>
    <mergeCell ref="D42:E42"/>
    <mergeCell ref="F42:I42"/>
    <mergeCell ref="J42:M42"/>
    <mergeCell ref="D39:E39"/>
    <mergeCell ref="F39:I39"/>
    <mergeCell ref="J39:M39"/>
    <mergeCell ref="D40:E40"/>
    <mergeCell ref="F40:I40"/>
    <mergeCell ref="J40:M40"/>
    <mergeCell ref="D45:E45"/>
    <mergeCell ref="F45:I45"/>
    <mergeCell ref="J45:M45"/>
    <mergeCell ref="D46:E46"/>
    <mergeCell ref="F46:I46"/>
    <mergeCell ref="J46:M46"/>
    <mergeCell ref="D43:E43"/>
    <mergeCell ref="F43:I43"/>
    <mergeCell ref="J43:M43"/>
    <mergeCell ref="D44:E44"/>
    <mergeCell ref="F44:I44"/>
    <mergeCell ref="J44:M44"/>
    <mergeCell ref="D49:E49"/>
    <mergeCell ref="F49:I49"/>
    <mergeCell ref="J49:M49"/>
    <mergeCell ref="D50:E50"/>
    <mergeCell ref="F50:I50"/>
    <mergeCell ref="J50:M50"/>
    <mergeCell ref="D47:E47"/>
    <mergeCell ref="F47:I47"/>
    <mergeCell ref="J47:M47"/>
    <mergeCell ref="D48:E48"/>
    <mergeCell ref="F48:I48"/>
    <mergeCell ref="J48:M48"/>
    <mergeCell ref="D53:E53"/>
    <mergeCell ref="F53:I53"/>
    <mergeCell ref="J53:M53"/>
    <mergeCell ref="D54:E54"/>
    <mergeCell ref="F54:I54"/>
    <mergeCell ref="J54:M54"/>
    <mergeCell ref="D51:E51"/>
    <mergeCell ref="F51:I51"/>
    <mergeCell ref="J51:M51"/>
    <mergeCell ref="D52:E52"/>
    <mergeCell ref="F52:I52"/>
    <mergeCell ref="J52:M52"/>
    <mergeCell ref="D61:E61"/>
    <mergeCell ref="F61:I61"/>
    <mergeCell ref="J61:M61"/>
    <mergeCell ref="D62:E62"/>
    <mergeCell ref="F62:I62"/>
    <mergeCell ref="J62:M62"/>
    <mergeCell ref="D59:E59"/>
    <mergeCell ref="F59:I59"/>
    <mergeCell ref="J59:M59"/>
    <mergeCell ref="D60:E60"/>
    <mergeCell ref="F60:I60"/>
    <mergeCell ref="J60:M60"/>
    <mergeCell ref="D57:E57"/>
    <mergeCell ref="F57:I57"/>
    <mergeCell ref="J57:M57"/>
    <mergeCell ref="D58:E58"/>
    <mergeCell ref="F58:I58"/>
    <mergeCell ref="J58:M58"/>
    <mergeCell ref="D55:E55"/>
    <mergeCell ref="F55:I55"/>
    <mergeCell ref="J55:M55"/>
    <mergeCell ref="D56:E56"/>
    <mergeCell ref="F56:I56"/>
    <mergeCell ref="J56:M56"/>
    <mergeCell ref="O12:P12"/>
    <mergeCell ref="O13:P13"/>
    <mergeCell ref="O14:P14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  <mergeCell ref="O24:P24"/>
    <mergeCell ref="O25:P25"/>
    <mergeCell ref="O26:P26"/>
    <mergeCell ref="O27:P27"/>
    <mergeCell ref="O28:P28"/>
    <mergeCell ref="O29:P29"/>
    <mergeCell ref="O30:P30"/>
    <mergeCell ref="O31:P31"/>
    <mergeCell ref="O32:P32"/>
    <mergeCell ref="O33:P33"/>
    <mergeCell ref="O34:P34"/>
    <mergeCell ref="O35:P35"/>
    <mergeCell ref="O36:P36"/>
    <mergeCell ref="O37:P37"/>
    <mergeCell ref="O38:P38"/>
    <mergeCell ref="O39:P39"/>
    <mergeCell ref="O40:P40"/>
    <mergeCell ref="O41:P41"/>
    <mergeCell ref="O42:P42"/>
    <mergeCell ref="O43:P43"/>
    <mergeCell ref="O44:P44"/>
    <mergeCell ref="O45:P45"/>
    <mergeCell ref="O46:P46"/>
    <mergeCell ref="O47:P47"/>
    <mergeCell ref="O57:P57"/>
    <mergeCell ref="O58:P58"/>
    <mergeCell ref="O59:P59"/>
    <mergeCell ref="O60:P60"/>
    <mergeCell ref="O61:P61"/>
    <mergeCell ref="O62:P62"/>
    <mergeCell ref="O48:P48"/>
    <mergeCell ref="O49:P49"/>
    <mergeCell ref="O50:P50"/>
    <mergeCell ref="O51:P51"/>
    <mergeCell ref="O52:P52"/>
    <mergeCell ref="O53:P53"/>
    <mergeCell ref="O54:P54"/>
    <mergeCell ref="O55:P55"/>
    <mergeCell ref="O56:P56"/>
  </mergeCells>
  <phoneticPr fontId="2"/>
  <dataValidations count="3">
    <dataValidation type="list" allowBlank="1" showInputMessage="1" showErrorMessage="1" sqref="H4:J4">
      <formula1>"男性,女性,　"</formula1>
    </dataValidation>
    <dataValidation type="list" allowBlank="1" showInputMessage="1" showErrorMessage="1" sqref="P9">
      <formula1>"有,無,　"</formula1>
    </dataValidation>
    <dataValidation type="list" allowBlank="1" showInputMessage="1" showErrorMessage="1" sqref="O6:P6">
      <formula1>"月払,半年払,年払,一時払"</formula1>
    </dataValidation>
  </dataValidations>
  <pageMargins left="0.39370078740157483" right="0.39370078740157483" top="0.39370078740157483" bottom="0.39370078740157483" header="0.31496062992125984" footer="0.31496062992125984"/>
  <pageSetup paperSize="9" scale="98" fitToHeight="0" orientation="portrait" horizontalDpi="0" verticalDpi="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workbookViewId="0">
      <selection activeCell="N1" sqref="N1"/>
    </sheetView>
  </sheetViews>
  <sheetFormatPr defaultRowHeight="13.5"/>
  <cols>
    <col min="1" max="2" width="6.125" customWidth="1"/>
    <col min="3" max="3" width="16.625" customWidth="1"/>
    <col min="4" max="4" width="11.625" customWidth="1"/>
    <col min="5" max="5" width="4.625" customWidth="1"/>
    <col min="6" max="6" width="3.625" customWidth="1"/>
    <col min="7" max="7" width="4.625" customWidth="1"/>
    <col min="8" max="8" width="6.125" customWidth="1"/>
    <col min="9" max="9" width="3.125" customWidth="1"/>
    <col min="10" max="10" width="2.125" customWidth="1"/>
    <col min="11" max="12" width="4.125" customWidth="1"/>
    <col min="13" max="13" width="4.625" customWidth="1"/>
    <col min="14" max="14" width="11.625" customWidth="1"/>
    <col min="15" max="15" width="5.625" customWidth="1"/>
    <col min="16" max="16" width="4" customWidth="1"/>
  </cols>
  <sheetData>
    <row r="1" spans="1:16" ht="18.75">
      <c r="A1" s="4" t="s">
        <v>52</v>
      </c>
      <c r="B1" s="4"/>
      <c r="D1" s="250" t="str">
        <f>加入者リスト!A34</f>
        <v>〔 取締役② △△　△△△ 〕</v>
      </c>
      <c r="E1" s="250"/>
      <c r="F1" s="250"/>
      <c r="G1" s="250"/>
      <c r="H1" s="250"/>
      <c r="I1" s="75">
        <f>IF(E6="終身",100,E6)</f>
        <v>0</v>
      </c>
      <c r="K1" s="75">
        <f>IF(K6="終身",100,K6)</f>
        <v>0</v>
      </c>
    </row>
    <row r="2" spans="1:16" ht="9" customHeight="1"/>
    <row r="3" spans="1:16" ht="18.75" customHeight="1">
      <c r="A3" s="229" t="s">
        <v>10</v>
      </c>
      <c r="B3" s="230"/>
      <c r="C3" s="241"/>
      <c r="D3" s="241"/>
      <c r="E3" s="241"/>
      <c r="F3" s="241"/>
      <c r="G3" s="241"/>
      <c r="H3" s="229" t="s">
        <v>8</v>
      </c>
      <c r="I3" s="238"/>
      <c r="J3" s="230"/>
      <c r="K3" s="226"/>
      <c r="L3" s="227"/>
      <c r="M3" s="227"/>
      <c r="N3" s="227"/>
      <c r="O3" s="227"/>
      <c r="P3" s="228"/>
    </row>
    <row r="4" spans="1:16" ht="18.75" customHeight="1">
      <c r="A4" s="229" t="s">
        <v>0</v>
      </c>
      <c r="B4" s="230"/>
      <c r="C4" s="226"/>
      <c r="D4" s="228"/>
      <c r="E4" s="229" t="s">
        <v>14</v>
      </c>
      <c r="F4" s="238"/>
      <c r="G4" s="230"/>
      <c r="H4" s="258"/>
      <c r="I4" s="259"/>
      <c r="J4" s="260"/>
      <c r="K4" s="229" t="s">
        <v>11</v>
      </c>
      <c r="L4" s="238"/>
      <c r="M4" s="230"/>
      <c r="N4" s="256"/>
      <c r="O4" s="257"/>
      <c r="P4" s="5" t="s">
        <v>12</v>
      </c>
    </row>
    <row r="5" spans="1:16" ht="18.75" customHeight="1">
      <c r="A5" s="251" t="s">
        <v>59</v>
      </c>
      <c r="B5" s="252"/>
      <c r="C5" s="226"/>
      <c r="D5" s="228"/>
      <c r="E5" s="229" t="s">
        <v>1</v>
      </c>
      <c r="F5" s="238"/>
      <c r="G5" s="230"/>
      <c r="H5" s="253"/>
      <c r="I5" s="254"/>
      <c r="J5" s="254"/>
      <c r="K5" s="254"/>
      <c r="L5" s="254"/>
      <c r="M5" s="255"/>
      <c r="N5" s="10" t="s">
        <v>20</v>
      </c>
      <c r="O5" s="72">
        <f>IF(ISBLANK(C6)=TRUE,0,DATEDIF(N4,C6,"y"))</f>
        <v>0</v>
      </c>
      <c r="P5" s="62" t="s">
        <v>21</v>
      </c>
    </row>
    <row r="6" spans="1:16" ht="18.75" customHeight="1">
      <c r="A6" s="229" t="s">
        <v>13</v>
      </c>
      <c r="B6" s="230"/>
      <c r="C6" s="94"/>
      <c r="D6" s="8" t="s">
        <v>3</v>
      </c>
      <c r="E6" s="239"/>
      <c r="F6" s="240"/>
      <c r="G6" s="5" t="s">
        <v>18</v>
      </c>
      <c r="H6" s="229" t="s">
        <v>17</v>
      </c>
      <c r="I6" s="238"/>
      <c r="J6" s="230"/>
      <c r="K6" s="239"/>
      <c r="L6" s="240"/>
      <c r="M6" s="7" t="s">
        <v>18</v>
      </c>
      <c r="N6" s="93" t="s">
        <v>5</v>
      </c>
      <c r="O6" s="258" t="s">
        <v>30</v>
      </c>
      <c r="P6" s="260"/>
    </row>
    <row r="7" spans="1:16" ht="18.75" customHeight="1">
      <c r="A7" s="229" t="s">
        <v>15</v>
      </c>
      <c r="B7" s="230"/>
      <c r="C7" s="94"/>
      <c r="D7" s="92" t="s">
        <v>16</v>
      </c>
      <c r="E7" s="261" t="str">
        <f>IF(ISBLANK(C7)=TRUE,"",EDATE(C7,I1*12)-1)</f>
        <v/>
      </c>
      <c r="F7" s="262"/>
      <c r="G7" s="262"/>
      <c r="H7" s="262"/>
      <c r="I7" s="262"/>
      <c r="J7" s="263"/>
      <c r="K7" s="251" t="s">
        <v>31</v>
      </c>
      <c r="L7" s="264"/>
      <c r="M7" s="252"/>
      <c r="N7" s="261" t="str">
        <f>IF(ISBLANK(C7)=TRUE,"",IF(O6="月払",EDATE(C7,(K1-1)*12+11),IF(O6="半年払",EDATE(C7,(K1-1)*12+6),IF(O6="年払",EDATE(C7,(K1-1)*12),C7))))</f>
        <v/>
      </c>
      <c r="O7" s="262"/>
      <c r="P7" s="263"/>
    </row>
    <row r="8" spans="1:16" ht="18.75" customHeight="1">
      <c r="A8" s="232" t="s">
        <v>42</v>
      </c>
      <c r="B8" s="232"/>
      <c r="C8" s="12"/>
      <c r="D8" s="28" t="s">
        <v>19</v>
      </c>
      <c r="E8" s="245"/>
      <c r="F8" s="246"/>
      <c r="G8" s="246"/>
      <c r="H8" s="247" t="s">
        <v>51</v>
      </c>
      <c r="I8" s="248"/>
      <c r="J8" s="248"/>
      <c r="K8" s="249">
        <f>IF(O6="月払",E8*12,IF(O6="半年払",E8*6,E8))</f>
        <v>0</v>
      </c>
      <c r="L8" s="249"/>
      <c r="M8" s="249"/>
      <c r="N8" s="27" t="s">
        <v>45</v>
      </c>
      <c r="O8" s="258"/>
      <c r="P8" s="260"/>
    </row>
    <row r="9" spans="1:16" ht="18.75" customHeight="1">
      <c r="A9" s="232" t="s">
        <v>22</v>
      </c>
      <c r="B9" s="232"/>
      <c r="C9" s="12">
        <v>0</v>
      </c>
      <c r="D9" s="9" t="s">
        <v>36</v>
      </c>
      <c r="E9" s="226"/>
      <c r="F9" s="227"/>
      <c r="G9" s="227"/>
      <c r="H9" s="227"/>
      <c r="I9" s="227"/>
      <c r="J9" s="227"/>
      <c r="K9" s="227"/>
      <c r="L9" s="227"/>
      <c r="M9" s="228"/>
      <c r="N9" s="229" t="s">
        <v>9</v>
      </c>
      <c r="O9" s="230"/>
      <c r="P9" s="6" t="s">
        <v>32</v>
      </c>
    </row>
    <row r="10" spans="1:16" ht="9" customHeight="1"/>
    <row r="11" spans="1:16" ht="18" customHeight="1">
      <c r="A11" t="s">
        <v>23</v>
      </c>
    </row>
    <row r="12" spans="1:16" ht="18.75" customHeight="1">
      <c r="A12" s="13" t="s">
        <v>24</v>
      </c>
      <c r="B12" s="9" t="s">
        <v>25</v>
      </c>
      <c r="C12" s="8" t="s">
        <v>39</v>
      </c>
      <c r="D12" s="232" t="s">
        <v>26</v>
      </c>
      <c r="E12" s="232"/>
      <c r="F12" s="232" t="s">
        <v>27</v>
      </c>
      <c r="G12" s="232"/>
      <c r="H12" s="232"/>
      <c r="I12" s="232"/>
      <c r="J12" s="232" t="s">
        <v>28</v>
      </c>
      <c r="K12" s="232"/>
      <c r="L12" s="232"/>
      <c r="M12" s="232"/>
      <c r="N12" s="9" t="s">
        <v>29</v>
      </c>
      <c r="O12" s="219" t="s">
        <v>46</v>
      </c>
      <c r="P12" s="220"/>
    </row>
    <row r="13" spans="1:16">
      <c r="A13" s="14">
        <v>1</v>
      </c>
      <c r="B13" s="63">
        <f>O5+1</f>
        <v>1</v>
      </c>
      <c r="C13" s="64" t="str">
        <f>IF(OR(ISBLANK($C$7)=TRUE,ISBLANK($E$7)=TRUE),"",IF(YEAR($C$7)+A13&gt;YEAR($E$7),"",YEAR($C$7)+A13))</f>
        <v/>
      </c>
      <c r="D13" s="237"/>
      <c r="E13" s="237"/>
      <c r="F13" s="237"/>
      <c r="G13" s="237"/>
      <c r="H13" s="237"/>
      <c r="I13" s="237"/>
      <c r="J13" s="242"/>
      <c r="K13" s="243"/>
      <c r="L13" s="243"/>
      <c r="M13" s="244"/>
      <c r="N13" s="69" t="str">
        <f>IF(OR(ISBLANK(F13)=TRUE,ISBLANK(J13)=TRUE),"",ROUNDDOWN(J13/F13,3))</f>
        <v/>
      </c>
      <c r="O13" s="221" t="str">
        <f>IF(MAX(N$13:N$62)=N13,"★","")</f>
        <v/>
      </c>
      <c r="P13" s="222"/>
    </row>
    <row r="14" spans="1:16">
      <c r="A14" s="15">
        <v>2</v>
      </c>
      <c r="B14" s="65">
        <f>B13+1</f>
        <v>2</v>
      </c>
      <c r="C14" s="66" t="str">
        <f t="shared" ref="C14:C62" si="0">IF(OR(ISBLANK($C$7)=TRUE,ISBLANK($E$7)=TRUE),"",IF(YEAR($C$7)+A14&gt;YEAR($E$7),"",YEAR($C$7)+A14))</f>
        <v/>
      </c>
      <c r="D14" s="233"/>
      <c r="E14" s="233"/>
      <c r="F14" s="233"/>
      <c r="G14" s="233"/>
      <c r="H14" s="233"/>
      <c r="I14" s="233"/>
      <c r="J14" s="234"/>
      <c r="K14" s="235"/>
      <c r="L14" s="235"/>
      <c r="M14" s="236"/>
      <c r="N14" s="70" t="str">
        <f t="shared" ref="N14:N62" si="1">IF(OR(ISBLANK(F14)=TRUE,ISBLANK(J14)=TRUE),"",ROUNDDOWN(J14/F14,3))</f>
        <v/>
      </c>
      <c r="O14" s="215" t="str">
        <f t="shared" ref="O14:O62" si="2">IF(MAX(N$13:N$62)=N14,"★","")</f>
        <v/>
      </c>
      <c r="P14" s="216"/>
    </row>
    <row r="15" spans="1:16">
      <c r="A15" s="15">
        <v>3</v>
      </c>
      <c r="B15" s="65">
        <f t="shared" ref="B15:B62" si="3">B14+1</f>
        <v>3</v>
      </c>
      <c r="C15" s="66" t="str">
        <f t="shared" si="0"/>
        <v/>
      </c>
      <c r="D15" s="233"/>
      <c r="E15" s="233"/>
      <c r="F15" s="233"/>
      <c r="G15" s="233"/>
      <c r="H15" s="233"/>
      <c r="I15" s="233"/>
      <c r="J15" s="234"/>
      <c r="K15" s="235"/>
      <c r="L15" s="235"/>
      <c r="M15" s="236"/>
      <c r="N15" s="70" t="str">
        <f t="shared" si="1"/>
        <v/>
      </c>
      <c r="O15" s="215" t="str">
        <f t="shared" si="2"/>
        <v/>
      </c>
      <c r="P15" s="216"/>
    </row>
    <row r="16" spans="1:16">
      <c r="A16" s="15">
        <v>4</v>
      </c>
      <c r="B16" s="65">
        <f t="shared" si="3"/>
        <v>4</v>
      </c>
      <c r="C16" s="66" t="str">
        <f t="shared" si="0"/>
        <v/>
      </c>
      <c r="D16" s="233"/>
      <c r="E16" s="233"/>
      <c r="F16" s="233"/>
      <c r="G16" s="233"/>
      <c r="H16" s="233"/>
      <c r="I16" s="233"/>
      <c r="J16" s="234"/>
      <c r="K16" s="235"/>
      <c r="L16" s="235"/>
      <c r="M16" s="236"/>
      <c r="N16" s="70" t="str">
        <f t="shared" si="1"/>
        <v/>
      </c>
      <c r="O16" s="215" t="str">
        <f t="shared" si="2"/>
        <v/>
      </c>
      <c r="P16" s="216"/>
    </row>
    <row r="17" spans="1:16">
      <c r="A17" s="15">
        <v>5</v>
      </c>
      <c r="B17" s="65">
        <f t="shared" si="3"/>
        <v>5</v>
      </c>
      <c r="C17" s="66" t="str">
        <f t="shared" si="0"/>
        <v/>
      </c>
      <c r="D17" s="233"/>
      <c r="E17" s="233"/>
      <c r="F17" s="233"/>
      <c r="G17" s="233"/>
      <c r="H17" s="233"/>
      <c r="I17" s="233"/>
      <c r="J17" s="234"/>
      <c r="K17" s="235"/>
      <c r="L17" s="235"/>
      <c r="M17" s="236"/>
      <c r="N17" s="70" t="str">
        <f t="shared" si="1"/>
        <v/>
      </c>
      <c r="O17" s="215" t="str">
        <f t="shared" si="2"/>
        <v/>
      </c>
      <c r="P17" s="216"/>
    </row>
    <row r="18" spans="1:16">
      <c r="A18" s="15">
        <v>6</v>
      </c>
      <c r="B18" s="65">
        <f t="shared" si="3"/>
        <v>6</v>
      </c>
      <c r="C18" s="66" t="str">
        <f t="shared" si="0"/>
        <v/>
      </c>
      <c r="D18" s="233"/>
      <c r="E18" s="233"/>
      <c r="F18" s="233"/>
      <c r="G18" s="233"/>
      <c r="H18" s="233"/>
      <c r="I18" s="233"/>
      <c r="J18" s="234"/>
      <c r="K18" s="235"/>
      <c r="L18" s="235"/>
      <c r="M18" s="236"/>
      <c r="N18" s="70" t="str">
        <f t="shared" si="1"/>
        <v/>
      </c>
      <c r="O18" s="215" t="str">
        <f t="shared" si="2"/>
        <v/>
      </c>
      <c r="P18" s="216"/>
    </row>
    <row r="19" spans="1:16">
      <c r="A19" s="15">
        <v>7</v>
      </c>
      <c r="B19" s="65">
        <f t="shared" si="3"/>
        <v>7</v>
      </c>
      <c r="C19" s="66" t="str">
        <f t="shared" si="0"/>
        <v/>
      </c>
      <c r="D19" s="233"/>
      <c r="E19" s="233"/>
      <c r="F19" s="233"/>
      <c r="G19" s="233"/>
      <c r="H19" s="233"/>
      <c r="I19" s="233"/>
      <c r="J19" s="234"/>
      <c r="K19" s="235"/>
      <c r="L19" s="235"/>
      <c r="M19" s="236"/>
      <c r="N19" s="70" t="str">
        <f t="shared" si="1"/>
        <v/>
      </c>
      <c r="O19" s="215" t="str">
        <f t="shared" si="2"/>
        <v/>
      </c>
      <c r="P19" s="216"/>
    </row>
    <row r="20" spans="1:16">
      <c r="A20" s="15">
        <v>8</v>
      </c>
      <c r="B20" s="65">
        <f t="shared" si="3"/>
        <v>8</v>
      </c>
      <c r="C20" s="66" t="str">
        <f t="shared" si="0"/>
        <v/>
      </c>
      <c r="D20" s="233"/>
      <c r="E20" s="233"/>
      <c r="F20" s="233"/>
      <c r="G20" s="233"/>
      <c r="H20" s="233"/>
      <c r="I20" s="233"/>
      <c r="J20" s="234"/>
      <c r="K20" s="235"/>
      <c r="L20" s="235"/>
      <c r="M20" s="236"/>
      <c r="N20" s="70" t="str">
        <f t="shared" si="1"/>
        <v/>
      </c>
      <c r="O20" s="215" t="str">
        <f t="shared" si="2"/>
        <v/>
      </c>
      <c r="P20" s="216"/>
    </row>
    <row r="21" spans="1:16">
      <c r="A21" s="15">
        <v>9</v>
      </c>
      <c r="B21" s="65">
        <f t="shared" si="3"/>
        <v>9</v>
      </c>
      <c r="C21" s="66" t="str">
        <f t="shared" si="0"/>
        <v/>
      </c>
      <c r="D21" s="233"/>
      <c r="E21" s="233"/>
      <c r="F21" s="233"/>
      <c r="G21" s="233"/>
      <c r="H21" s="233"/>
      <c r="I21" s="233"/>
      <c r="J21" s="234"/>
      <c r="K21" s="235"/>
      <c r="L21" s="235"/>
      <c r="M21" s="236"/>
      <c r="N21" s="70" t="str">
        <f t="shared" si="1"/>
        <v/>
      </c>
      <c r="O21" s="215" t="str">
        <f t="shared" si="2"/>
        <v/>
      </c>
      <c r="P21" s="216"/>
    </row>
    <row r="22" spans="1:16">
      <c r="A22" s="15">
        <v>10</v>
      </c>
      <c r="B22" s="65">
        <f t="shared" si="3"/>
        <v>10</v>
      </c>
      <c r="C22" s="66" t="str">
        <f t="shared" si="0"/>
        <v/>
      </c>
      <c r="D22" s="233"/>
      <c r="E22" s="233"/>
      <c r="F22" s="233"/>
      <c r="G22" s="233"/>
      <c r="H22" s="233"/>
      <c r="I22" s="233"/>
      <c r="J22" s="234"/>
      <c r="K22" s="235"/>
      <c r="L22" s="235"/>
      <c r="M22" s="236"/>
      <c r="N22" s="70" t="str">
        <f t="shared" si="1"/>
        <v/>
      </c>
      <c r="O22" s="215" t="str">
        <f t="shared" si="2"/>
        <v/>
      </c>
      <c r="P22" s="216"/>
    </row>
    <row r="23" spans="1:16">
      <c r="A23" s="15">
        <v>11</v>
      </c>
      <c r="B23" s="65">
        <f t="shared" si="3"/>
        <v>11</v>
      </c>
      <c r="C23" s="66" t="str">
        <f t="shared" si="0"/>
        <v/>
      </c>
      <c r="D23" s="233"/>
      <c r="E23" s="233"/>
      <c r="F23" s="233"/>
      <c r="G23" s="233"/>
      <c r="H23" s="233"/>
      <c r="I23" s="233"/>
      <c r="J23" s="234"/>
      <c r="K23" s="235"/>
      <c r="L23" s="235"/>
      <c r="M23" s="236"/>
      <c r="N23" s="70" t="str">
        <f t="shared" si="1"/>
        <v/>
      </c>
      <c r="O23" s="215" t="str">
        <f t="shared" si="2"/>
        <v/>
      </c>
      <c r="P23" s="216"/>
    </row>
    <row r="24" spans="1:16">
      <c r="A24" s="15">
        <v>12</v>
      </c>
      <c r="B24" s="65">
        <f t="shared" si="3"/>
        <v>12</v>
      </c>
      <c r="C24" s="66" t="str">
        <f t="shared" si="0"/>
        <v/>
      </c>
      <c r="D24" s="233"/>
      <c r="E24" s="233"/>
      <c r="F24" s="233"/>
      <c r="G24" s="233"/>
      <c r="H24" s="233"/>
      <c r="I24" s="233"/>
      <c r="J24" s="234"/>
      <c r="K24" s="235"/>
      <c r="L24" s="235"/>
      <c r="M24" s="236"/>
      <c r="N24" s="70" t="str">
        <f t="shared" si="1"/>
        <v/>
      </c>
      <c r="O24" s="215" t="str">
        <f t="shared" si="2"/>
        <v/>
      </c>
      <c r="P24" s="216"/>
    </row>
    <row r="25" spans="1:16">
      <c r="A25" s="15">
        <v>13</v>
      </c>
      <c r="B25" s="65">
        <f t="shared" si="3"/>
        <v>13</v>
      </c>
      <c r="C25" s="66" t="str">
        <f t="shared" si="0"/>
        <v/>
      </c>
      <c r="D25" s="233"/>
      <c r="E25" s="233"/>
      <c r="F25" s="233"/>
      <c r="G25" s="233"/>
      <c r="H25" s="233"/>
      <c r="I25" s="233"/>
      <c r="J25" s="234"/>
      <c r="K25" s="235"/>
      <c r="L25" s="235"/>
      <c r="M25" s="236"/>
      <c r="N25" s="70" t="str">
        <f t="shared" si="1"/>
        <v/>
      </c>
      <c r="O25" s="215" t="str">
        <f t="shared" si="2"/>
        <v/>
      </c>
      <c r="P25" s="216"/>
    </row>
    <row r="26" spans="1:16">
      <c r="A26" s="15">
        <v>14</v>
      </c>
      <c r="B26" s="65">
        <f t="shared" si="3"/>
        <v>14</v>
      </c>
      <c r="C26" s="66" t="str">
        <f t="shared" si="0"/>
        <v/>
      </c>
      <c r="D26" s="233"/>
      <c r="E26" s="233"/>
      <c r="F26" s="233"/>
      <c r="G26" s="233"/>
      <c r="H26" s="233"/>
      <c r="I26" s="233"/>
      <c r="J26" s="234"/>
      <c r="K26" s="235"/>
      <c r="L26" s="235"/>
      <c r="M26" s="236"/>
      <c r="N26" s="70" t="str">
        <f t="shared" si="1"/>
        <v/>
      </c>
      <c r="O26" s="215" t="str">
        <f t="shared" si="2"/>
        <v/>
      </c>
      <c r="P26" s="216"/>
    </row>
    <row r="27" spans="1:16">
      <c r="A27" s="15">
        <v>15</v>
      </c>
      <c r="B27" s="65">
        <f t="shared" si="3"/>
        <v>15</v>
      </c>
      <c r="C27" s="66" t="str">
        <f t="shared" si="0"/>
        <v/>
      </c>
      <c r="D27" s="233"/>
      <c r="E27" s="233"/>
      <c r="F27" s="233"/>
      <c r="G27" s="233"/>
      <c r="H27" s="233"/>
      <c r="I27" s="233"/>
      <c r="J27" s="234"/>
      <c r="K27" s="235"/>
      <c r="L27" s="235"/>
      <c r="M27" s="236"/>
      <c r="N27" s="70" t="str">
        <f t="shared" si="1"/>
        <v/>
      </c>
      <c r="O27" s="215" t="str">
        <f t="shared" si="2"/>
        <v/>
      </c>
      <c r="P27" s="216"/>
    </row>
    <row r="28" spans="1:16">
      <c r="A28" s="15">
        <v>16</v>
      </c>
      <c r="B28" s="65">
        <f t="shared" si="3"/>
        <v>16</v>
      </c>
      <c r="C28" s="66" t="str">
        <f t="shared" si="0"/>
        <v/>
      </c>
      <c r="D28" s="233"/>
      <c r="E28" s="233"/>
      <c r="F28" s="233"/>
      <c r="G28" s="233"/>
      <c r="H28" s="233"/>
      <c r="I28" s="233"/>
      <c r="J28" s="234"/>
      <c r="K28" s="235"/>
      <c r="L28" s="235"/>
      <c r="M28" s="236"/>
      <c r="N28" s="70" t="str">
        <f t="shared" si="1"/>
        <v/>
      </c>
      <c r="O28" s="215" t="str">
        <f t="shared" si="2"/>
        <v/>
      </c>
      <c r="P28" s="216"/>
    </row>
    <row r="29" spans="1:16">
      <c r="A29" s="15">
        <v>17</v>
      </c>
      <c r="B29" s="65">
        <f t="shared" si="3"/>
        <v>17</v>
      </c>
      <c r="C29" s="66" t="str">
        <f t="shared" si="0"/>
        <v/>
      </c>
      <c r="D29" s="233"/>
      <c r="E29" s="233"/>
      <c r="F29" s="233"/>
      <c r="G29" s="233"/>
      <c r="H29" s="233"/>
      <c r="I29" s="233"/>
      <c r="J29" s="234"/>
      <c r="K29" s="235"/>
      <c r="L29" s="235"/>
      <c r="M29" s="236"/>
      <c r="N29" s="70" t="str">
        <f t="shared" si="1"/>
        <v/>
      </c>
      <c r="O29" s="215" t="str">
        <f t="shared" si="2"/>
        <v/>
      </c>
      <c r="P29" s="216"/>
    </row>
    <row r="30" spans="1:16">
      <c r="A30" s="15">
        <v>18</v>
      </c>
      <c r="B30" s="65">
        <f t="shared" si="3"/>
        <v>18</v>
      </c>
      <c r="C30" s="66" t="str">
        <f t="shared" si="0"/>
        <v/>
      </c>
      <c r="D30" s="233"/>
      <c r="E30" s="233"/>
      <c r="F30" s="233"/>
      <c r="G30" s="233"/>
      <c r="H30" s="233"/>
      <c r="I30" s="233"/>
      <c r="J30" s="234"/>
      <c r="K30" s="235"/>
      <c r="L30" s="235"/>
      <c r="M30" s="236"/>
      <c r="N30" s="70" t="str">
        <f t="shared" si="1"/>
        <v/>
      </c>
      <c r="O30" s="215" t="str">
        <f t="shared" si="2"/>
        <v/>
      </c>
      <c r="P30" s="216"/>
    </row>
    <row r="31" spans="1:16">
      <c r="A31" s="15">
        <v>19</v>
      </c>
      <c r="B31" s="65">
        <f t="shared" si="3"/>
        <v>19</v>
      </c>
      <c r="C31" s="66" t="str">
        <f t="shared" si="0"/>
        <v/>
      </c>
      <c r="D31" s="233"/>
      <c r="E31" s="233"/>
      <c r="F31" s="233"/>
      <c r="G31" s="233"/>
      <c r="H31" s="233"/>
      <c r="I31" s="233"/>
      <c r="J31" s="234"/>
      <c r="K31" s="235"/>
      <c r="L31" s="235"/>
      <c r="M31" s="236"/>
      <c r="N31" s="70" t="str">
        <f t="shared" si="1"/>
        <v/>
      </c>
      <c r="O31" s="215" t="str">
        <f t="shared" si="2"/>
        <v/>
      </c>
      <c r="P31" s="216"/>
    </row>
    <row r="32" spans="1:16">
      <c r="A32" s="15">
        <v>20</v>
      </c>
      <c r="B32" s="65">
        <f t="shared" si="3"/>
        <v>20</v>
      </c>
      <c r="C32" s="66" t="str">
        <f t="shared" si="0"/>
        <v/>
      </c>
      <c r="D32" s="233"/>
      <c r="E32" s="233"/>
      <c r="F32" s="233"/>
      <c r="G32" s="233"/>
      <c r="H32" s="233"/>
      <c r="I32" s="233"/>
      <c r="J32" s="234"/>
      <c r="K32" s="235"/>
      <c r="L32" s="235"/>
      <c r="M32" s="236"/>
      <c r="N32" s="70" t="str">
        <f t="shared" si="1"/>
        <v/>
      </c>
      <c r="O32" s="215" t="str">
        <f t="shared" si="2"/>
        <v/>
      </c>
      <c r="P32" s="216"/>
    </row>
    <row r="33" spans="1:16">
      <c r="A33" s="15">
        <v>21</v>
      </c>
      <c r="B33" s="65">
        <f t="shared" si="3"/>
        <v>21</v>
      </c>
      <c r="C33" s="66" t="str">
        <f t="shared" si="0"/>
        <v/>
      </c>
      <c r="D33" s="233"/>
      <c r="E33" s="233"/>
      <c r="F33" s="233"/>
      <c r="G33" s="233"/>
      <c r="H33" s="233"/>
      <c r="I33" s="233"/>
      <c r="J33" s="234"/>
      <c r="K33" s="235"/>
      <c r="L33" s="235"/>
      <c r="M33" s="236"/>
      <c r="N33" s="70" t="str">
        <f t="shared" si="1"/>
        <v/>
      </c>
      <c r="O33" s="215" t="str">
        <f t="shared" si="2"/>
        <v/>
      </c>
      <c r="P33" s="216"/>
    </row>
    <row r="34" spans="1:16">
      <c r="A34" s="15">
        <v>22</v>
      </c>
      <c r="B34" s="65">
        <f t="shared" si="3"/>
        <v>22</v>
      </c>
      <c r="C34" s="66" t="str">
        <f t="shared" si="0"/>
        <v/>
      </c>
      <c r="D34" s="233"/>
      <c r="E34" s="233"/>
      <c r="F34" s="233"/>
      <c r="G34" s="233"/>
      <c r="H34" s="233"/>
      <c r="I34" s="233"/>
      <c r="J34" s="234"/>
      <c r="K34" s="235"/>
      <c r="L34" s="235"/>
      <c r="M34" s="236"/>
      <c r="N34" s="70" t="str">
        <f t="shared" si="1"/>
        <v/>
      </c>
      <c r="O34" s="215" t="str">
        <f t="shared" si="2"/>
        <v/>
      </c>
      <c r="P34" s="216"/>
    </row>
    <row r="35" spans="1:16">
      <c r="A35" s="15">
        <v>23</v>
      </c>
      <c r="B35" s="65">
        <f t="shared" si="3"/>
        <v>23</v>
      </c>
      <c r="C35" s="66" t="str">
        <f t="shared" si="0"/>
        <v/>
      </c>
      <c r="D35" s="233"/>
      <c r="E35" s="233"/>
      <c r="F35" s="233"/>
      <c r="G35" s="233"/>
      <c r="H35" s="233"/>
      <c r="I35" s="233"/>
      <c r="J35" s="234"/>
      <c r="K35" s="235"/>
      <c r="L35" s="235"/>
      <c r="M35" s="236"/>
      <c r="N35" s="70" t="str">
        <f t="shared" si="1"/>
        <v/>
      </c>
      <c r="O35" s="215" t="str">
        <f t="shared" si="2"/>
        <v/>
      </c>
      <c r="P35" s="216"/>
    </row>
    <row r="36" spans="1:16">
      <c r="A36" s="15">
        <v>24</v>
      </c>
      <c r="B36" s="65">
        <f t="shared" si="3"/>
        <v>24</v>
      </c>
      <c r="C36" s="66" t="str">
        <f t="shared" si="0"/>
        <v/>
      </c>
      <c r="D36" s="233"/>
      <c r="E36" s="233"/>
      <c r="F36" s="233"/>
      <c r="G36" s="233"/>
      <c r="H36" s="233"/>
      <c r="I36" s="233"/>
      <c r="J36" s="234"/>
      <c r="K36" s="235"/>
      <c r="L36" s="235"/>
      <c r="M36" s="236"/>
      <c r="N36" s="70" t="str">
        <f t="shared" si="1"/>
        <v/>
      </c>
      <c r="O36" s="215" t="str">
        <f t="shared" si="2"/>
        <v/>
      </c>
      <c r="P36" s="216"/>
    </row>
    <row r="37" spans="1:16">
      <c r="A37" s="15">
        <v>25</v>
      </c>
      <c r="B37" s="65">
        <f t="shared" si="3"/>
        <v>25</v>
      </c>
      <c r="C37" s="66" t="str">
        <f t="shared" si="0"/>
        <v/>
      </c>
      <c r="D37" s="233"/>
      <c r="E37" s="233"/>
      <c r="F37" s="233"/>
      <c r="G37" s="233"/>
      <c r="H37" s="233"/>
      <c r="I37" s="233"/>
      <c r="J37" s="234"/>
      <c r="K37" s="235"/>
      <c r="L37" s="235"/>
      <c r="M37" s="236"/>
      <c r="N37" s="70" t="str">
        <f t="shared" si="1"/>
        <v/>
      </c>
      <c r="O37" s="215" t="str">
        <f t="shared" si="2"/>
        <v/>
      </c>
      <c r="P37" s="216"/>
    </row>
    <row r="38" spans="1:16">
      <c r="A38" s="15">
        <v>26</v>
      </c>
      <c r="B38" s="65">
        <f t="shared" si="3"/>
        <v>26</v>
      </c>
      <c r="C38" s="66" t="str">
        <f t="shared" si="0"/>
        <v/>
      </c>
      <c r="D38" s="233"/>
      <c r="E38" s="233"/>
      <c r="F38" s="233"/>
      <c r="G38" s="233"/>
      <c r="H38" s="233"/>
      <c r="I38" s="233"/>
      <c r="J38" s="234"/>
      <c r="K38" s="235"/>
      <c r="L38" s="235"/>
      <c r="M38" s="236"/>
      <c r="N38" s="70" t="str">
        <f t="shared" si="1"/>
        <v/>
      </c>
      <c r="O38" s="215" t="str">
        <f t="shared" si="2"/>
        <v/>
      </c>
      <c r="P38" s="216"/>
    </row>
    <row r="39" spans="1:16">
      <c r="A39" s="15">
        <v>27</v>
      </c>
      <c r="B39" s="65">
        <f t="shared" si="3"/>
        <v>27</v>
      </c>
      <c r="C39" s="66" t="str">
        <f t="shared" si="0"/>
        <v/>
      </c>
      <c r="D39" s="233"/>
      <c r="E39" s="233"/>
      <c r="F39" s="233"/>
      <c r="G39" s="233"/>
      <c r="H39" s="233"/>
      <c r="I39" s="233"/>
      <c r="J39" s="234"/>
      <c r="K39" s="235"/>
      <c r="L39" s="235"/>
      <c r="M39" s="236"/>
      <c r="N39" s="70" t="str">
        <f t="shared" si="1"/>
        <v/>
      </c>
      <c r="O39" s="215" t="str">
        <f t="shared" si="2"/>
        <v/>
      </c>
      <c r="P39" s="216"/>
    </row>
    <row r="40" spans="1:16">
      <c r="A40" s="15">
        <v>28</v>
      </c>
      <c r="B40" s="65">
        <f t="shared" si="3"/>
        <v>28</v>
      </c>
      <c r="C40" s="66" t="str">
        <f t="shared" si="0"/>
        <v/>
      </c>
      <c r="D40" s="233"/>
      <c r="E40" s="233"/>
      <c r="F40" s="233"/>
      <c r="G40" s="233"/>
      <c r="H40" s="233"/>
      <c r="I40" s="233"/>
      <c r="J40" s="234"/>
      <c r="K40" s="235"/>
      <c r="L40" s="235"/>
      <c r="M40" s="236"/>
      <c r="N40" s="70" t="str">
        <f t="shared" si="1"/>
        <v/>
      </c>
      <c r="O40" s="215" t="str">
        <f t="shared" si="2"/>
        <v/>
      </c>
      <c r="P40" s="216"/>
    </row>
    <row r="41" spans="1:16">
      <c r="A41" s="15">
        <v>29</v>
      </c>
      <c r="B41" s="65">
        <f t="shared" si="3"/>
        <v>29</v>
      </c>
      <c r="C41" s="66" t="str">
        <f t="shared" si="0"/>
        <v/>
      </c>
      <c r="D41" s="233"/>
      <c r="E41" s="233"/>
      <c r="F41" s="233"/>
      <c r="G41" s="233"/>
      <c r="H41" s="233"/>
      <c r="I41" s="233"/>
      <c r="J41" s="234"/>
      <c r="K41" s="235"/>
      <c r="L41" s="235"/>
      <c r="M41" s="236"/>
      <c r="N41" s="70" t="str">
        <f t="shared" si="1"/>
        <v/>
      </c>
      <c r="O41" s="215" t="str">
        <f t="shared" si="2"/>
        <v/>
      </c>
      <c r="P41" s="216"/>
    </row>
    <row r="42" spans="1:16">
      <c r="A42" s="15">
        <v>30</v>
      </c>
      <c r="B42" s="65">
        <f t="shared" si="3"/>
        <v>30</v>
      </c>
      <c r="C42" s="66" t="str">
        <f t="shared" si="0"/>
        <v/>
      </c>
      <c r="D42" s="233"/>
      <c r="E42" s="233"/>
      <c r="F42" s="233"/>
      <c r="G42" s="233"/>
      <c r="H42" s="233"/>
      <c r="I42" s="233"/>
      <c r="J42" s="234"/>
      <c r="K42" s="235"/>
      <c r="L42" s="235"/>
      <c r="M42" s="236"/>
      <c r="N42" s="70" t="str">
        <f t="shared" si="1"/>
        <v/>
      </c>
      <c r="O42" s="215" t="str">
        <f t="shared" si="2"/>
        <v/>
      </c>
      <c r="P42" s="216"/>
    </row>
    <row r="43" spans="1:16">
      <c r="A43" s="15">
        <v>31</v>
      </c>
      <c r="B43" s="65">
        <f t="shared" si="3"/>
        <v>31</v>
      </c>
      <c r="C43" s="66" t="str">
        <f t="shared" si="0"/>
        <v/>
      </c>
      <c r="D43" s="233"/>
      <c r="E43" s="233"/>
      <c r="F43" s="233"/>
      <c r="G43" s="233"/>
      <c r="H43" s="233"/>
      <c r="I43" s="233"/>
      <c r="J43" s="234"/>
      <c r="K43" s="235"/>
      <c r="L43" s="235"/>
      <c r="M43" s="236"/>
      <c r="N43" s="70" t="str">
        <f t="shared" si="1"/>
        <v/>
      </c>
      <c r="O43" s="215" t="str">
        <f t="shared" si="2"/>
        <v/>
      </c>
      <c r="P43" s="216"/>
    </row>
    <row r="44" spans="1:16">
      <c r="A44" s="15">
        <v>32</v>
      </c>
      <c r="B44" s="65">
        <f t="shared" si="3"/>
        <v>32</v>
      </c>
      <c r="C44" s="66" t="str">
        <f t="shared" si="0"/>
        <v/>
      </c>
      <c r="D44" s="233"/>
      <c r="E44" s="233"/>
      <c r="F44" s="233"/>
      <c r="G44" s="233"/>
      <c r="H44" s="233"/>
      <c r="I44" s="233"/>
      <c r="J44" s="234"/>
      <c r="K44" s="235"/>
      <c r="L44" s="235"/>
      <c r="M44" s="236"/>
      <c r="N44" s="70" t="str">
        <f t="shared" si="1"/>
        <v/>
      </c>
      <c r="O44" s="215" t="str">
        <f t="shared" si="2"/>
        <v/>
      </c>
      <c r="P44" s="216"/>
    </row>
    <row r="45" spans="1:16">
      <c r="A45" s="15">
        <v>33</v>
      </c>
      <c r="B45" s="65">
        <f t="shared" si="3"/>
        <v>33</v>
      </c>
      <c r="C45" s="66" t="str">
        <f t="shared" si="0"/>
        <v/>
      </c>
      <c r="D45" s="233"/>
      <c r="E45" s="233"/>
      <c r="F45" s="233"/>
      <c r="G45" s="233"/>
      <c r="H45" s="233"/>
      <c r="I45" s="233"/>
      <c r="J45" s="234"/>
      <c r="K45" s="235"/>
      <c r="L45" s="235"/>
      <c r="M45" s="236"/>
      <c r="N45" s="70" t="str">
        <f t="shared" si="1"/>
        <v/>
      </c>
      <c r="O45" s="215" t="str">
        <f t="shared" si="2"/>
        <v/>
      </c>
      <c r="P45" s="216"/>
    </row>
    <row r="46" spans="1:16">
      <c r="A46" s="15">
        <v>34</v>
      </c>
      <c r="B46" s="65">
        <f t="shared" si="3"/>
        <v>34</v>
      </c>
      <c r="C46" s="66" t="str">
        <f t="shared" si="0"/>
        <v/>
      </c>
      <c r="D46" s="233"/>
      <c r="E46" s="233"/>
      <c r="F46" s="233"/>
      <c r="G46" s="233"/>
      <c r="H46" s="233"/>
      <c r="I46" s="233"/>
      <c r="J46" s="234"/>
      <c r="K46" s="235"/>
      <c r="L46" s="235"/>
      <c r="M46" s="236"/>
      <c r="N46" s="70" t="str">
        <f t="shared" si="1"/>
        <v/>
      </c>
      <c r="O46" s="215" t="str">
        <f t="shared" si="2"/>
        <v/>
      </c>
      <c r="P46" s="216"/>
    </row>
    <row r="47" spans="1:16">
      <c r="A47" s="15">
        <v>35</v>
      </c>
      <c r="B47" s="65">
        <f t="shared" si="3"/>
        <v>35</v>
      </c>
      <c r="C47" s="66" t="str">
        <f t="shared" si="0"/>
        <v/>
      </c>
      <c r="D47" s="233"/>
      <c r="E47" s="233"/>
      <c r="F47" s="233"/>
      <c r="G47" s="233"/>
      <c r="H47" s="233"/>
      <c r="I47" s="233"/>
      <c r="J47" s="234"/>
      <c r="K47" s="235"/>
      <c r="L47" s="235"/>
      <c r="M47" s="236"/>
      <c r="N47" s="70" t="str">
        <f t="shared" si="1"/>
        <v/>
      </c>
      <c r="O47" s="215" t="str">
        <f t="shared" si="2"/>
        <v/>
      </c>
      <c r="P47" s="216"/>
    </row>
    <row r="48" spans="1:16">
      <c r="A48" s="15">
        <v>36</v>
      </c>
      <c r="B48" s="65">
        <f t="shared" si="3"/>
        <v>36</v>
      </c>
      <c r="C48" s="66" t="str">
        <f t="shared" si="0"/>
        <v/>
      </c>
      <c r="D48" s="233"/>
      <c r="E48" s="233"/>
      <c r="F48" s="233"/>
      <c r="G48" s="233"/>
      <c r="H48" s="233"/>
      <c r="I48" s="233"/>
      <c r="J48" s="234"/>
      <c r="K48" s="235"/>
      <c r="L48" s="235"/>
      <c r="M48" s="236"/>
      <c r="N48" s="70" t="str">
        <f t="shared" si="1"/>
        <v/>
      </c>
      <c r="O48" s="215" t="str">
        <f t="shared" si="2"/>
        <v/>
      </c>
      <c r="P48" s="216"/>
    </row>
    <row r="49" spans="1:16">
      <c r="A49" s="15">
        <v>37</v>
      </c>
      <c r="B49" s="65">
        <f t="shared" si="3"/>
        <v>37</v>
      </c>
      <c r="C49" s="66" t="str">
        <f t="shared" si="0"/>
        <v/>
      </c>
      <c r="D49" s="233"/>
      <c r="E49" s="233"/>
      <c r="F49" s="233"/>
      <c r="G49" s="233"/>
      <c r="H49" s="233"/>
      <c r="I49" s="233"/>
      <c r="J49" s="234"/>
      <c r="K49" s="235"/>
      <c r="L49" s="235"/>
      <c r="M49" s="236"/>
      <c r="N49" s="70" t="str">
        <f t="shared" si="1"/>
        <v/>
      </c>
      <c r="O49" s="215" t="str">
        <f t="shared" si="2"/>
        <v/>
      </c>
      <c r="P49" s="216"/>
    </row>
    <row r="50" spans="1:16">
      <c r="A50" s="15">
        <v>38</v>
      </c>
      <c r="B50" s="65">
        <f t="shared" si="3"/>
        <v>38</v>
      </c>
      <c r="C50" s="66" t="str">
        <f t="shared" si="0"/>
        <v/>
      </c>
      <c r="D50" s="233"/>
      <c r="E50" s="233"/>
      <c r="F50" s="233"/>
      <c r="G50" s="233"/>
      <c r="H50" s="233"/>
      <c r="I50" s="233"/>
      <c r="J50" s="234"/>
      <c r="K50" s="235"/>
      <c r="L50" s="235"/>
      <c r="M50" s="236"/>
      <c r="N50" s="70" t="str">
        <f t="shared" si="1"/>
        <v/>
      </c>
      <c r="O50" s="215" t="str">
        <f t="shared" si="2"/>
        <v/>
      </c>
      <c r="P50" s="216"/>
    </row>
    <row r="51" spans="1:16">
      <c r="A51" s="15">
        <v>39</v>
      </c>
      <c r="B51" s="65">
        <f t="shared" si="3"/>
        <v>39</v>
      </c>
      <c r="C51" s="66" t="str">
        <f t="shared" si="0"/>
        <v/>
      </c>
      <c r="D51" s="233"/>
      <c r="E51" s="233"/>
      <c r="F51" s="233"/>
      <c r="G51" s="233"/>
      <c r="H51" s="233"/>
      <c r="I51" s="233"/>
      <c r="J51" s="234"/>
      <c r="K51" s="235"/>
      <c r="L51" s="235"/>
      <c r="M51" s="236"/>
      <c r="N51" s="70" t="str">
        <f t="shared" si="1"/>
        <v/>
      </c>
      <c r="O51" s="215" t="str">
        <f t="shared" si="2"/>
        <v/>
      </c>
      <c r="P51" s="216"/>
    </row>
    <row r="52" spans="1:16">
      <c r="A52" s="15">
        <v>40</v>
      </c>
      <c r="B52" s="65">
        <f t="shared" si="3"/>
        <v>40</v>
      </c>
      <c r="C52" s="66" t="str">
        <f t="shared" si="0"/>
        <v/>
      </c>
      <c r="D52" s="233"/>
      <c r="E52" s="233"/>
      <c r="F52" s="233"/>
      <c r="G52" s="233"/>
      <c r="H52" s="233"/>
      <c r="I52" s="233"/>
      <c r="J52" s="234"/>
      <c r="K52" s="235"/>
      <c r="L52" s="235"/>
      <c r="M52" s="236"/>
      <c r="N52" s="70" t="str">
        <f t="shared" si="1"/>
        <v/>
      </c>
      <c r="O52" s="215" t="str">
        <f t="shared" si="2"/>
        <v/>
      </c>
      <c r="P52" s="216"/>
    </row>
    <row r="53" spans="1:16">
      <c r="A53" s="15">
        <v>41</v>
      </c>
      <c r="B53" s="65">
        <f t="shared" si="3"/>
        <v>41</v>
      </c>
      <c r="C53" s="66" t="str">
        <f t="shared" si="0"/>
        <v/>
      </c>
      <c r="D53" s="233"/>
      <c r="E53" s="233"/>
      <c r="F53" s="233"/>
      <c r="G53" s="233"/>
      <c r="H53" s="233"/>
      <c r="I53" s="233"/>
      <c r="J53" s="234"/>
      <c r="K53" s="235"/>
      <c r="L53" s="235"/>
      <c r="M53" s="236"/>
      <c r="N53" s="70" t="str">
        <f t="shared" si="1"/>
        <v/>
      </c>
      <c r="O53" s="215" t="str">
        <f t="shared" si="2"/>
        <v/>
      </c>
      <c r="P53" s="216"/>
    </row>
    <row r="54" spans="1:16">
      <c r="A54" s="15">
        <v>42</v>
      </c>
      <c r="B54" s="65">
        <f t="shared" si="3"/>
        <v>42</v>
      </c>
      <c r="C54" s="66" t="str">
        <f t="shared" si="0"/>
        <v/>
      </c>
      <c r="D54" s="233"/>
      <c r="E54" s="233"/>
      <c r="F54" s="233"/>
      <c r="G54" s="233"/>
      <c r="H54" s="233"/>
      <c r="I54" s="233"/>
      <c r="J54" s="234"/>
      <c r="K54" s="235"/>
      <c r="L54" s="235"/>
      <c r="M54" s="236"/>
      <c r="N54" s="70" t="str">
        <f t="shared" si="1"/>
        <v/>
      </c>
      <c r="O54" s="215" t="str">
        <f t="shared" si="2"/>
        <v/>
      </c>
      <c r="P54" s="216"/>
    </row>
    <row r="55" spans="1:16">
      <c r="A55" s="15">
        <v>43</v>
      </c>
      <c r="B55" s="65">
        <f t="shared" si="3"/>
        <v>43</v>
      </c>
      <c r="C55" s="66" t="str">
        <f t="shared" si="0"/>
        <v/>
      </c>
      <c r="D55" s="233"/>
      <c r="E55" s="233"/>
      <c r="F55" s="233"/>
      <c r="G55" s="233"/>
      <c r="H55" s="233"/>
      <c r="I55" s="233"/>
      <c r="J55" s="234"/>
      <c r="K55" s="235"/>
      <c r="L55" s="235"/>
      <c r="M55" s="236"/>
      <c r="N55" s="70" t="str">
        <f t="shared" si="1"/>
        <v/>
      </c>
      <c r="O55" s="215" t="str">
        <f t="shared" si="2"/>
        <v/>
      </c>
      <c r="P55" s="216"/>
    </row>
    <row r="56" spans="1:16">
      <c r="A56" s="15">
        <v>44</v>
      </c>
      <c r="B56" s="65">
        <f t="shared" si="3"/>
        <v>44</v>
      </c>
      <c r="C56" s="66" t="str">
        <f t="shared" si="0"/>
        <v/>
      </c>
      <c r="D56" s="233"/>
      <c r="E56" s="233"/>
      <c r="F56" s="233"/>
      <c r="G56" s="233"/>
      <c r="H56" s="233"/>
      <c r="I56" s="233"/>
      <c r="J56" s="234"/>
      <c r="K56" s="235"/>
      <c r="L56" s="235"/>
      <c r="M56" s="236"/>
      <c r="N56" s="70" t="str">
        <f t="shared" si="1"/>
        <v/>
      </c>
      <c r="O56" s="215" t="str">
        <f t="shared" si="2"/>
        <v/>
      </c>
      <c r="P56" s="216"/>
    </row>
    <row r="57" spans="1:16">
      <c r="A57" s="15">
        <v>45</v>
      </c>
      <c r="B57" s="65">
        <f t="shared" si="3"/>
        <v>45</v>
      </c>
      <c r="C57" s="66" t="str">
        <f t="shared" si="0"/>
        <v/>
      </c>
      <c r="D57" s="233"/>
      <c r="E57" s="233"/>
      <c r="F57" s="233"/>
      <c r="G57" s="233"/>
      <c r="H57" s="233"/>
      <c r="I57" s="233"/>
      <c r="J57" s="234"/>
      <c r="K57" s="235"/>
      <c r="L57" s="235"/>
      <c r="M57" s="236"/>
      <c r="N57" s="70" t="str">
        <f t="shared" si="1"/>
        <v/>
      </c>
      <c r="O57" s="215" t="str">
        <f t="shared" si="2"/>
        <v/>
      </c>
      <c r="P57" s="216"/>
    </row>
    <row r="58" spans="1:16">
      <c r="A58" s="15">
        <v>46</v>
      </c>
      <c r="B58" s="65">
        <f t="shared" si="3"/>
        <v>46</v>
      </c>
      <c r="C58" s="66" t="str">
        <f t="shared" si="0"/>
        <v/>
      </c>
      <c r="D58" s="233"/>
      <c r="E58" s="233"/>
      <c r="F58" s="233"/>
      <c r="G58" s="233"/>
      <c r="H58" s="233"/>
      <c r="I58" s="233"/>
      <c r="J58" s="234"/>
      <c r="K58" s="235"/>
      <c r="L58" s="235"/>
      <c r="M58" s="236"/>
      <c r="N58" s="70" t="str">
        <f t="shared" si="1"/>
        <v/>
      </c>
      <c r="O58" s="215" t="str">
        <f t="shared" si="2"/>
        <v/>
      </c>
      <c r="P58" s="216"/>
    </row>
    <row r="59" spans="1:16">
      <c r="A59" s="15">
        <v>47</v>
      </c>
      <c r="B59" s="65">
        <f t="shared" si="3"/>
        <v>47</v>
      </c>
      <c r="C59" s="66" t="str">
        <f t="shared" si="0"/>
        <v/>
      </c>
      <c r="D59" s="233"/>
      <c r="E59" s="233"/>
      <c r="F59" s="233"/>
      <c r="G59" s="233"/>
      <c r="H59" s="233"/>
      <c r="I59" s="233"/>
      <c r="J59" s="234"/>
      <c r="K59" s="235"/>
      <c r="L59" s="235"/>
      <c r="M59" s="236"/>
      <c r="N59" s="70" t="str">
        <f t="shared" si="1"/>
        <v/>
      </c>
      <c r="O59" s="215" t="str">
        <f t="shared" si="2"/>
        <v/>
      </c>
      <c r="P59" s="216"/>
    </row>
    <row r="60" spans="1:16">
      <c r="A60" s="15">
        <v>48</v>
      </c>
      <c r="B60" s="65">
        <f t="shared" si="3"/>
        <v>48</v>
      </c>
      <c r="C60" s="66" t="str">
        <f t="shared" si="0"/>
        <v/>
      </c>
      <c r="D60" s="233"/>
      <c r="E60" s="233"/>
      <c r="F60" s="233"/>
      <c r="G60" s="233"/>
      <c r="H60" s="233"/>
      <c r="I60" s="233"/>
      <c r="J60" s="234"/>
      <c r="K60" s="235"/>
      <c r="L60" s="235"/>
      <c r="M60" s="236"/>
      <c r="N60" s="70" t="str">
        <f t="shared" si="1"/>
        <v/>
      </c>
      <c r="O60" s="215" t="str">
        <f t="shared" si="2"/>
        <v/>
      </c>
      <c r="P60" s="216"/>
    </row>
    <row r="61" spans="1:16">
      <c r="A61" s="15">
        <v>49</v>
      </c>
      <c r="B61" s="65">
        <f t="shared" si="3"/>
        <v>49</v>
      </c>
      <c r="C61" s="66" t="str">
        <f t="shared" si="0"/>
        <v/>
      </c>
      <c r="D61" s="233"/>
      <c r="E61" s="233"/>
      <c r="F61" s="233"/>
      <c r="G61" s="233"/>
      <c r="H61" s="233"/>
      <c r="I61" s="233"/>
      <c r="J61" s="234"/>
      <c r="K61" s="235"/>
      <c r="L61" s="235"/>
      <c r="M61" s="236"/>
      <c r="N61" s="70" t="str">
        <f t="shared" si="1"/>
        <v/>
      </c>
      <c r="O61" s="215" t="str">
        <f t="shared" si="2"/>
        <v/>
      </c>
      <c r="P61" s="216"/>
    </row>
    <row r="62" spans="1:16">
      <c r="A62" s="16">
        <v>50</v>
      </c>
      <c r="B62" s="67">
        <f t="shared" si="3"/>
        <v>50</v>
      </c>
      <c r="C62" s="68" t="str">
        <f t="shared" si="0"/>
        <v/>
      </c>
      <c r="D62" s="231"/>
      <c r="E62" s="231"/>
      <c r="F62" s="231"/>
      <c r="G62" s="231"/>
      <c r="H62" s="231"/>
      <c r="I62" s="231"/>
      <c r="J62" s="223"/>
      <c r="K62" s="224"/>
      <c r="L62" s="224"/>
      <c r="M62" s="225"/>
      <c r="N62" s="71" t="str">
        <f t="shared" si="1"/>
        <v/>
      </c>
      <c r="O62" s="217" t="str">
        <f t="shared" si="2"/>
        <v/>
      </c>
      <c r="P62" s="218"/>
    </row>
  </sheetData>
  <sheetProtection formatCells="0"/>
  <protectedRanges>
    <protectedRange sqref="D13:M62" name="範囲2"/>
    <protectedRange sqref="C3:P3 C8:P9 C5:P5 C4:M4 P4" name="範囲1"/>
    <protectedRange sqref="C6:P7" name="範囲1_1"/>
    <protectedRange sqref="N4:O4" name="範囲1_1_1"/>
  </protectedRanges>
  <mergeCells count="236">
    <mergeCell ref="D1:H1"/>
    <mergeCell ref="D61:E61"/>
    <mergeCell ref="F61:I61"/>
    <mergeCell ref="J61:M61"/>
    <mergeCell ref="D62:E62"/>
    <mergeCell ref="F62:I62"/>
    <mergeCell ref="J62:M62"/>
    <mergeCell ref="D59:E59"/>
    <mergeCell ref="F59:I59"/>
    <mergeCell ref="J59:M59"/>
    <mergeCell ref="D60:E60"/>
    <mergeCell ref="F60:I60"/>
    <mergeCell ref="J60:M60"/>
    <mergeCell ref="D57:E57"/>
    <mergeCell ref="F57:I57"/>
    <mergeCell ref="J57:M57"/>
    <mergeCell ref="D58:E58"/>
    <mergeCell ref="F58:I58"/>
    <mergeCell ref="J58:M58"/>
    <mergeCell ref="D55:E55"/>
    <mergeCell ref="F55:I55"/>
    <mergeCell ref="J55:M55"/>
    <mergeCell ref="D56:E56"/>
    <mergeCell ref="F56:I56"/>
    <mergeCell ref="J56:M56"/>
    <mergeCell ref="D53:E53"/>
    <mergeCell ref="F53:I53"/>
    <mergeCell ref="J53:M53"/>
    <mergeCell ref="D54:E54"/>
    <mergeCell ref="F54:I54"/>
    <mergeCell ref="J54:M54"/>
    <mergeCell ref="D51:E51"/>
    <mergeCell ref="F51:I51"/>
    <mergeCell ref="J51:M51"/>
    <mergeCell ref="D52:E52"/>
    <mergeCell ref="F52:I52"/>
    <mergeCell ref="J52:M52"/>
    <mergeCell ref="D49:E49"/>
    <mergeCell ref="F49:I49"/>
    <mergeCell ref="J49:M49"/>
    <mergeCell ref="D50:E50"/>
    <mergeCell ref="F50:I50"/>
    <mergeCell ref="J50:M50"/>
    <mergeCell ref="D47:E47"/>
    <mergeCell ref="F47:I47"/>
    <mergeCell ref="J47:M47"/>
    <mergeCell ref="D48:E48"/>
    <mergeCell ref="F48:I48"/>
    <mergeCell ref="J48:M48"/>
    <mergeCell ref="D45:E45"/>
    <mergeCell ref="F45:I45"/>
    <mergeCell ref="J45:M45"/>
    <mergeCell ref="D46:E46"/>
    <mergeCell ref="F46:I46"/>
    <mergeCell ref="J46:M46"/>
    <mergeCell ref="D43:E43"/>
    <mergeCell ref="F43:I43"/>
    <mergeCell ref="J43:M43"/>
    <mergeCell ref="D44:E44"/>
    <mergeCell ref="F44:I44"/>
    <mergeCell ref="J44:M44"/>
    <mergeCell ref="D41:E41"/>
    <mergeCell ref="F41:I41"/>
    <mergeCell ref="J41:M41"/>
    <mergeCell ref="D42:E42"/>
    <mergeCell ref="F42:I42"/>
    <mergeCell ref="J42:M42"/>
    <mergeCell ref="D39:E39"/>
    <mergeCell ref="F39:I39"/>
    <mergeCell ref="J39:M39"/>
    <mergeCell ref="D40:E40"/>
    <mergeCell ref="F40:I40"/>
    <mergeCell ref="J40:M40"/>
    <mergeCell ref="D37:E37"/>
    <mergeCell ref="F37:I37"/>
    <mergeCell ref="J37:M37"/>
    <mergeCell ref="D38:E38"/>
    <mergeCell ref="F38:I38"/>
    <mergeCell ref="J38:M38"/>
    <mergeCell ref="D35:E35"/>
    <mergeCell ref="F35:I35"/>
    <mergeCell ref="J35:M35"/>
    <mergeCell ref="D36:E36"/>
    <mergeCell ref="F36:I36"/>
    <mergeCell ref="J36:M36"/>
    <mergeCell ref="D33:E33"/>
    <mergeCell ref="F33:I33"/>
    <mergeCell ref="J33:M33"/>
    <mergeCell ref="D34:E34"/>
    <mergeCell ref="F34:I34"/>
    <mergeCell ref="J34:M34"/>
    <mergeCell ref="D31:E31"/>
    <mergeCell ref="F31:I31"/>
    <mergeCell ref="J31:M31"/>
    <mergeCell ref="D32:E32"/>
    <mergeCell ref="F32:I32"/>
    <mergeCell ref="J32:M32"/>
    <mergeCell ref="D29:E29"/>
    <mergeCell ref="F29:I29"/>
    <mergeCell ref="J29:M29"/>
    <mergeCell ref="D30:E30"/>
    <mergeCell ref="F30:I30"/>
    <mergeCell ref="J30:M30"/>
    <mergeCell ref="D27:E27"/>
    <mergeCell ref="F27:I27"/>
    <mergeCell ref="J27:M27"/>
    <mergeCell ref="D28:E28"/>
    <mergeCell ref="F28:I28"/>
    <mergeCell ref="J28:M28"/>
    <mergeCell ref="D25:E25"/>
    <mergeCell ref="F25:I25"/>
    <mergeCell ref="J25:M25"/>
    <mergeCell ref="D26:E26"/>
    <mergeCell ref="F26:I26"/>
    <mergeCell ref="J26:M26"/>
    <mergeCell ref="D23:E23"/>
    <mergeCell ref="F23:I23"/>
    <mergeCell ref="J23:M23"/>
    <mergeCell ref="D24:E24"/>
    <mergeCell ref="F24:I24"/>
    <mergeCell ref="J24:M24"/>
    <mergeCell ref="D21:E21"/>
    <mergeCell ref="F21:I21"/>
    <mergeCell ref="J21:M21"/>
    <mergeCell ref="D22:E22"/>
    <mergeCell ref="F22:I22"/>
    <mergeCell ref="J22:M22"/>
    <mergeCell ref="D19:E19"/>
    <mergeCell ref="F19:I19"/>
    <mergeCell ref="J19:M19"/>
    <mergeCell ref="D20:E20"/>
    <mergeCell ref="F20:I20"/>
    <mergeCell ref="J20:M20"/>
    <mergeCell ref="D17:E17"/>
    <mergeCell ref="F17:I17"/>
    <mergeCell ref="J17:M17"/>
    <mergeCell ref="D18:E18"/>
    <mergeCell ref="F18:I18"/>
    <mergeCell ref="J18:M18"/>
    <mergeCell ref="D15:E15"/>
    <mergeCell ref="F15:I15"/>
    <mergeCell ref="J15:M15"/>
    <mergeCell ref="D16:E16"/>
    <mergeCell ref="F16:I16"/>
    <mergeCell ref="J16:M16"/>
    <mergeCell ref="D13:E13"/>
    <mergeCell ref="F13:I13"/>
    <mergeCell ref="J13:M13"/>
    <mergeCell ref="D14:E14"/>
    <mergeCell ref="F14:I14"/>
    <mergeCell ref="J14:M14"/>
    <mergeCell ref="A9:B9"/>
    <mergeCell ref="E9:M9"/>
    <mergeCell ref="N9:O9"/>
    <mergeCell ref="D12:E12"/>
    <mergeCell ref="F12:I12"/>
    <mergeCell ref="J12:M12"/>
    <mergeCell ref="O12:P12"/>
    <mergeCell ref="O13:P13"/>
    <mergeCell ref="O14:P14"/>
    <mergeCell ref="O6:P6"/>
    <mergeCell ref="A7:B7"/>
    <mergeCell ref="E7:J7"/>
    <mergeCell ref="K7:M7"/>
    <mergeCell ref="N7:P7"/>
    <mergeCell ref="A8:B8"/>
    <mergeCell ref="A5:B5"/>
    <mergeCell ref="C5:D5"/>
    <mergeCell ref="E5:G5"/>
    <mergeCell ref="H5:M5"/>
    <mergeCell ref="A6:B6"/>
    <mergeCell ref="E6:F6"/>
    <mergeCell ref="H6:J6"/>
    <mergeCell ref="K6:L6"/>
    <mergeCell ref="E8:G8"/>
    <mergeCell ref="H8:J8"/>
    <mergeCell ref="K8:M8"/>
    <mergeCell ref="O8:P8"/>
    <mergeCell ref="A3:B3"/>
    <mergeCell ref="C3:G3"/>
    <mergeCell ref="H3:J3"/>
    <mergeCell ref="K3:P3"/>
    <mergeCell ref="A4:B4"/>
    <mergeCell ref="C4:D4"/>
    <mergeCell ref="E4:G4"/>
    <mergeCell ref="H4:J4"/>
    <mergeCell ref="K4:M4"/>
    <mergeCell ref="N4:O4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  <mergeCell ref="O24:P24"/>
    <mergeCell ref="O25:P25"/>
    <mergeCell ref="O26:P26"/>
    <mergeCell ref="O27:P27"/>
    <mergeCell ref="O28:P28"/>
    <mergeCell ref="O29:P29"/>
    <mergeCell ref="O30:P30"/>
    <mergeCell ref="O31:P31"/>
    <mergeCell ref="O32:P32"/>
    <mergeCell ref="O33:P33"/>
    <mergeCell ref="O34:P34"/>
    <mergeCell ref="O35:P35"/>
    <mergeCell ref="O36:P36"/>
    <mergeCell ref="O37:P37"/>
    <mergeCell ref="O38:P38"/>
    <mergeCell ref="O39:P39"/>
    <mergeCell ref="O40:P40"/>
    <mergeCell ref="O41:P41"/>
    <mergeCell ref="O42:P42"/>
    <mergeCell ref="O43:P43"/>
    <mergeCell ref="O44:P44"/>
    <mergeCell ref="O45:P45"/>
    <mergeCell ref="O46:P46"/>
    <mergeCell ref="O47:P47"/>
    <mergeCell ref="O48:P48"/>
    <mergeCell ref="O49:P49"/>
    <mergeCell ref="O50:P50"/>
    <mergeCell ref="O60:P60"/>
    <mergeCell ref="O61:P61"/>
    <mergeCell ref="O62:P62"/>
    <mergeCell ref="O51:P51"/>
    <mergeCell ref="O52:P52"/>
    <mergeCell ref="O53:P53"/>
    <mergeCell ref="O54:P54"/>
    <mergeCell ref="O55:P55"/>
    <mergeCell ref="O56:P56"/>
    <mergeCell ref="O57:P57"/>
    <mergeCell ref="O58:P58"/>
    <mergeCell ref="O59:P59"/>
  </mergeCells>
  <phoneticPr fontId="2"/>
  <dataValidations count="3">
    <dataValidation type="list" allowBlank="1" showInputMessage="1" showErrorMessage="1" sqref="O6:P6">
      <formula1>"月払,半年払,年払,一時払"</formula1>
    </dataValidation>
    <dataValidation type="list" allowBlank="1" showInputMessage="1" showErrorMessage="1" sqref="P9">
      <formula1>"有,無,　"</formula1>
    </dataValidation>
    <dataValidation type="list" allowBlank="1" showInputMessage="1" showErrorMessage="1" sqref="H4:J4">
      <formula1>"男性,女性,　"</formula1>
    </dataValidation>
  </dataValidations>
  <pageMargins left="0.39370078740157483" right="0.39370078740157483" top="0.39370078740157483" bottom="0.39370078740157483" header="0.31496062992125984" footer="0.31496062992125984"/>
  <pageSetup paperSize="9" scale="98" fitToHeight="0" orientation="portrait" horizontalDpi="0" verticalDpi="0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workbookViewId="0">
      <selection activeCell="N1" sqref="N1"/>
    </sheetView>
  </sheetViews>
  <sheetFormatPr defaultRowHeight="13.5"/>
  <cols>
    <col min="1" max="2" width="6.125" customWidth="1"/>
    <col min="3" max="3" width="16.625" customWidth="1"/>
    <col min="4" max="4" width="11.625" customWidth="1"/>
    <col min="5" max="5" width="4.625" customWidth="1"/>
    <col min="6" max="6" width="3.625" customWidth="1"/>
    <col min="7" max="7" width="4.625" customWidth="1"/>
    <col min="8" max="8" width="6.125" customWidth="1"/>
    <col min="9" max="9" width="3.125" customWidth="1"/>
    <col min="10" max="10" width="2.125" customWidth="1"/>
    <col min="11" max="12" width="4.125" customWidth="1"/>
    <col min="13" max="13" width="4.625" customWidth="1"/>
    <col min="14" max="14" width="11.625" customWidth="1"/>
    <col min="15" max="15" width="5.625" customWidth="1"/>
    <col min="16" max="16" width="4" customWidth="1"/>
  </cols>
  <sheetData>
    <row r="1" spans="1:16" ht="18.75">
      <c r="A1" s="4" t="s">
        <v>53</v>
      </c>
      <c r="B1" s="4"/>
      <c r="D1" s="250" t="str">
        <f>加入者リスト!A34</f>
        <v>〔 取締役② △△　△△△ 〕</v>
      </c>
      <c r="E1" s="250"/>
      <c r="F1" s="250"/>
      <c r="G1" s="250"/>
      <c r="H1" s="250"/>
      <c r="I1" s="75">
        <f>IF(E6="終身",100,E6)</f>
        <v>0</v>
      </c>
      <c r="K1" s="75">
        <f>IF(K6="終身",100,K6)</f>
        <v>0</v>
      </c>
    </row>
    <row r="2" spans="1:16" ht="9" customHeight="1"/>
    <row r="3" spans="1:16" ht="18.75" customHeight="1">
      <c r="A3" s="229" t="s">
        <v>10</v>
      </c>
      <c r="B3" s="230"/>
      <c r="C3" s="241"/>
      <c r="D3" s="241"/>
      <c r="E3" s="241"/>
      <c r="F3" s="241"/>
      <c r="G3" s="241"/>
      <c r="H3" s="229" t="s">
        <v>8</v>
      </c>
      <c r="I3" s="238"/>
      <c r="J3" s="230"/>
      <c r="K3" s="226"/>
      <c r="L3" s="227"/>
      <c r="M3" s="227"/>
      <c r="N3" s="227"/>
      <c r="O3" s="227"/>
      <c r="P3" s="228"/>
    </row>
    <row r="4" spans="1:16" ht="18.75" customHeight="1">
      <c r="A4" s="229" t="s">
        <v>0</v>
      </c>
      <c r="B4" s="230"/>
      <c r="C4" s="226"/>
      <c r="D4" s="228"/>
      <c r="E4" s="229" t="s">
        <v>14</v>
      </c>
      <c r="F4" s="238"/>
      <c r="G4" s="230"/>
      <c r="H4" s="258"/>
      <c r="I4" s="259"/>
      <c r="J4" s="260"/>
      <c r="K4" s="229" t="s">
        <v>11</v>
      </c>
      <c r="L4" s="238"/>
      <c r="M4" s="230"/>
      <c r="N4" s="256"/>
      <c r="O4" s="257"/>
      <c r="P4" s="5" t="s">
        <v>12</v>
      </c>
    </row>
    <row r="5" spans="1:16" ht="18.75" customHeight="1">
      <c r="A5" s="251" t="s">
        <v>59</v>
      </c>
      <c r="B5" s="252"/>
      <c r="C5" s="226"/>
      <c r="D5" s="228"/>
      <c r="E5" s="229" t="s">
        <v>1</v>
      </c>
      <c r="F5" s="238"/>
      <c r="G5" s="230"/>
      <c r="H5" s="253"/>
      <c r="I5" s="254"/>
      <c r="J5" s="254"/>
      <c r="K5" s="254"/>
      <c r="L5" s="254"/>
      <c r="M5" s="255"/>
      <c r="N5" s="10" t="s">
        <v>20</v>
      </c>
      <c r="O5" s="72">
        <f>IF(ISBLANK(C6)=TRUE,0,DATEDIF(N4,C6,"y"))</f>
        <v>0</v>
      </c>
      <c r="P5" s="62" t="s">
        <v>21</v>
      </c>
    </row>
    <row r="6" spans="1:16" ht="18.75" customHeight="1">
      <c r="A6" s="229" t="s">
        <v>13</v>
      </c>
      <c r="B6" s="230"/>
      <c r="C6" s="94"/>
      <c r="D6" s="8" t="s">
        <v>3</v>
      </c>
      <c r="E6" s="239"/>
      <c r="F6" s="240"/>
      <c r="G6" s="5" t="s">
        <v>18</v>
      </c>
      <c r="H6" s="229" t="s">
        <v>17</v>
      </c>
      <c r="I6" s="238"/>
      <c r="J6" s="230"/>
      <c r="K6" s="239"/>
      <c r="L6" s="240"/>
      <c r="M6" s="7" t="s">
        <v>18</v>
      </c>
      <c r="N6" s="93" t="s">
        <v>5</v>
      </c>
      <c r="O6" s="258" t="s">
        <v>30</v>
      </c>
      <c r="P6" s="260"/>
    </row>
    <row r="7" spans="1:16" ht="18.75" customHeight="1">
      <c r="A7" s="229" t="s">
        <v>15</v>
      </c>
      <c r="B7" s="230"/>
      <c r="C7" s="94"/>
      <c r="D7" s="92" t="s">
        <v>16</v>
      </c>
      <c r="E7" s="261" t="str">
        <f>IF(ISBLANK(C7)=TRUE,"",EDATE(C7,I1*12)-1)</f>
        <v/>
      </c>
      <c r="F7" s="262"/>
      <c r="G7" s="262"/>
      <c r="H7" s="262"/>
      <c r="I7" s="262"/>
      <c r="J7" s="263"/>
      <c r="K7" s="251" t="s">
        <v>31</v>
      </c>
      <c r="L7" s="264"/>
      <c r="M7" s="252"/>
      <c r="N7" s="261" t="str">
        <f>IF(ISBLANK(C7)=TRUE,"",IF(O6="月払",EDATE(C7,(K1-1)*12+11),IF(O6="半年払",EDATE(C7,(K1-1)*12+6),IF(O6="年払",EDATE(C7,(K1-1)*12),C7))))</f>
        <v/>
      </c>
      <c r="O7" s="262"/>
      <c r="P7" s="263"/>
    </row>
    <row r="8" spans="1:16" ht="18.75" customHeight="1">
      <c r="A8" s="232" t="s">
        <v>42</v>
      </c>
      <c r="B8" s="232"/>
      <c r="C8" s="12"/>
      <c r="D8" s="28" t="s">
        <v>19</v>
      </c>
      <c r="E8" s="245"/>
      <c r="F8" s="246"/>
      <c r="G8" s="246"/>
      <c r="H8" s="247" t="s">
        <v>51</v>
      </c>
      <c r="I8" s="248"/>
      <c r="J8" s="248"/>
      <c r="K8" s="249">
        <f>IF(O6="月払",E8*12,IF(O6="半年払",E8*6,E8))</f>
        <v>0</v>
      </c>
      <c r="L8" s="249"/>
      <c r="M8" s="249"/>
      <c r="N8" s="27" t="s">
        <v>45</v>
      </c>
      <c r="O8" s="258"/>
      <c r="P8" s="260"/>
    </row>
    <row r="9" spans="1:16" ht="18.75" customHeight="1">
      <c r="A9" s="232" t="s">
        <v>22</v>
      </c>
      <c r="B9" s="232"/>
      <c r="C9" s="12">
        <v>0</v>
      </c>
      <c r="D9" s="9" t="s">
        <v>36</v>
      </c>
      <c r="E9" s="226"/>
      <c r="F9" s="227"/>
      <c r="G9" s="227"/>
      <c r="H9" s="227"/>
      <c r="I9" s="227"/>
      <c r="J9" s="227"/>
      <c r="K9" s="227"/>
      <c r="L9" s="227"/>
      <c r="M9" s="228"/>
      <c r="N9" s="229" t="s">
        <v>9</v>
      </c>
      <c r="O9" s="230"/>
      <c r="P9" s="6" t="s">
        <v>32</v>
      </c>
    </row>
    <row r="10" spans="1:16" ht="9" customHeight="1"/>
    <row r="11" spans="1:16" ht="18" customHeight="1">
      <c r="A11" t="s">
        <v>23</v>
      </c>
    </row>
    <row r="12" spans="1:16" ht="18.75" customHeight="1">
      <c r="A12" s="13" t="s">
        <v>24</v>
      </c>
      <c r="B12" s="9" t="s">
        <v>25</v>
      </c>
      <c r="C12" s="8" t="s">
        <v>39</v>
      </c>
      <c r="D12" s="232" t="s">
        <v>26</v>
      </c>
      <c r="E12" s="232"/>
      <c r="F12" s="232" t="s">
        <v>27</v>
      </c>
      <c r="G12" s="232"/>
      <c r="H12" s="232"/>
      <c r="I12" s="232"/>
      <c r="J12" s="232" t="s">
        <v>28</v>
      </c>
      <c r="K12" s="232"/>
      <c r="L12" s="232"/>
      <c r="M12" s="232"/>
      <c r="N12" s="9" t="s">
        <v>29</v>
      </c>
      <c r="O12" s="219" t="s">
        <v>46</v>
      </c>
      <c r="P12" s="220"/>
    </row>
    <row r="13" spans="1:16">
      <c r="A13" s="14">
        <v>1</v>
      </c>
      <c r="B13" s="63">
        <f>O5+1</f>
        <v>1</v>
      </c>
      <c r="C13" s="64" t="str">
        <f>IF(OR(ISBLANK($C$7)=TRUE,ISBLANK($E$7)=TRUE),"",IF(YEAR($C$7)+A13&gt;YEAR($E$7),"",YEAR($C$7)+A13))</f>
        <v/>
      </c>
      <c r="D13" s="237"/>
      <c r="E13" s="237"/>
      <c r="F13" s="237"/>
      <c r="G13" s="237"/>
      <c r="H13" s="237"/>
      <c r="I13" s="237"/>
      <c r="J13" s="242"/>
      <c r="K13" s="243"/>
      <c r="L13" s="243"/>
      <c r="M13" s="244"/>
      <c r="N13" s="69" t="str">
        <f>IF(OR(ISBLANK(F13)=TRUE,ISBLANK(J13)=TRUE),"",ROUNDDOWN(J13/F13,3))</f>
        <v/>
      </c>
      <c r="O13" s="221" t="str">
        <f>IF(MAX(N$13:N$62)=N13,"★","")</f>
        <v/>
      </c>
      <c r="P13" s="222"/>
    </row>
    <row r="14" spans="1:16">
      <c r="A14" s="15">
        <v>2</v>
      </c>
      <c r="B14" s="65">
        <f>B13+1</f>
        <v>2</v>
      </c>
      <c r="C14" s="66" t="str">
        <f t="shared" ref="C14:C62" si="0">IF(OR(ISBLANK($C$7)=TRUE,ISBLANK($E$7)=TRUE),"",IF(YEAR($C$7)+A14&gt;YEAR($E$7),"",YEAR($C$7)+A14))</f>
        <v/>
      </c>
      <c r="D14" s="233"/>
      <c r="E14" s="233"/>
      <c r="F14" s="233"/>
      <c r="G14" s="233"/>
      <c r="H14" s="233"/>
      <c r="I14" s="233"/>
      <c r="J14" s="234"/>
      <c r="K14" s="235"/>
      <c r="L14" s="235"/>
      <c r="M14" s="236"/>
      <c r="N14" s="70" t="str">
        <f t="shared" ref="N14:N62" si="1">IF(OR(ISBLANK(F14)=TRUE,ISBLANK(J14)=TRUE),"",ROUNDDOWN(J14/F14,3))</f>
        <v/>
      </c>
      <c r="O14" s="215" t="str">
        <f t="shared" ref="O14:O62" si="2">IF(MAX(N$13:N$62)=N14,"★","")</f>
        <v/>
      </c>
      <c r="P14" s="216"/>
    </row>
    <row r="15" spans="1:16">
      <c r="A15" s="15">
        <v>3</v>
      </c>
      <c r="B15" s="65">
        <f t="shared" ref="B15:B62" si="3">B14+1</f>
        <v>3</v>
      </c>
      <c r="C15" s="66" t="str">
        <f t="shared" si="0"/>
        <v/>
      </c>
      <c r="D15" s="233"/>
      <c r="E15" s="233"/>
      <c r="F15" s="233"/>
      <c r="G15" s="233"/>
      <c r="H15" s="233"/>
      <c r="I15" s="233"/>
      <c r="J15" s="234"/>
      <c r="K15" s="235"/>
      <c r="L15" s="235"/>
      <c r="M15" s="236"/>
      <c r="N15" s="70" t="str">
        <f t="shared" si="1"/>
        <v/>
      </c>
      <c r="O15" s="215" t="str">
        <f t="shared" si="2"/>
        <v/>
      </c>
      <c r="P15" s="216"/>
    </row>
    <row r="16" spans="1:16">
      <c r="A16" s="15">
        <v>4</v>
      </c>
      <c r="B16" s="65">
        <f t="shared" si="3"/>
        <v>4</v>
      </c>
      <c r="C16" s="66" t="str">
        <f t="shared" si="0"/>
        <v/>
      </c>
      <c r="D16" s="233"/>
      <c r="E16" s="233"/>
      <c r="F16" s="233"/>
      <c r="G16" s="233"/>
      <c r="H16" s="233"/>
      <c r="I16" s="233"/>
      <c r="J16" s="234"/>
      <c r="K16" s="235"/>
      <c r="L16" s="235"/>
      <c r="M16" s="236"/>
      <c r="N16" s="70" t="str">
        <f t="shared" si="1"/>
        <v/>
      </c>
      <c r="O16" s="215" t="str">
        <f t="shared" si="2"/>
        <v/>
      </c>
      <c r="P16" s="216"/>
    </row>
    <row r="17" spans="1:16">
      <c r="A17" s="15">
        <v>5</v>
      </c>
      <c r="B17" s="65">
        <f t="shared" si="3"/>
        <v>5</v>
      </c>
      <c r="C17" s="66" t="str">
        <f t="shared" si="0"/>
        <v/>
      </c>
      <c r="D17" s="233"/>
      <c r="E17" s="233"/>
      <c r="F17" s="233"/>
      <c r="G17" s="233"/>
      <c r="H17" s="233"/>
      <c r="I17" s="233"/>
      <c r="J17" s="234"/>
      <c r="K17" s="235"/>
      <c r="L17" s="235"/>
      <c r="M17" s="236"/>
      <c r="N17" s="70" t="str">
        <f t="shared" si="1"/>
        <v/>
      </c>
      <c r="O17" s="215" t="str">
        <f t="shared" si="2"/>
        <v/>
      </c>
      <c r="P17" s="216"/>
    </row>
    <row r="18" spans="1:16">
      <c r="A18" s="15">
        <v>6</v>
      </c>
      <c r="B18" s="65">
        <f t="shared" si="3"/>
        <v>6</v>
      </c>
      <c r="C18" s="66" t="str">
        <f t="shared" si="0"/>
        <v/>
      </c>
      <c r="D18" s="233"/>
      <c r="E18" s="233"/>
      <c r="F18" s="233"/>
      <c r="G18" s="233"/>
      <c r="H18" s="233"/>
      <c r="I18" s="233"/>
      <c r="J18" s="234"/>
      <c r="K18" s="235"/>
      <c r="L18" s="235"/>
      <c r="M18" s="236"/>
      <c r="N18" s="70" t="str">
        <f t="shared" si="1"/>
        <v/>
      </c>
      <c r="O18" s="215" t="str">
        <f t="shared" si="2"/>
        <v/>
      </c>
      <c r="P18" s="216"/>
    </row>
    <row r="19" spans="1:16">
      <c r="A19" s="15">
        <v>7</v>
      </c>
      <c r="B19" s="65">
        <f t="shared" si="3"/>
        <v>7</v>
      </c>
      <c r="C19" s="66" t="str">
        <f t="shared" si="0"/>
        <v/>
      </c>
      <c r="D19" s="233"/>
      <c r="E19" s="233"/>
      <c r="F19" s="233"/>
      <c r="G19" s="233"/>
      <c r="H19" s="233"/>
      <c r="I19" s="233"/>
      <c r="J19" s="234"/>
      <c r="K19" s="235"/>
      <c r="L19" s="235"/>
      <c r="M19" s="236"/>
      <c r="N19" s="70" t="str">
        <f t="shared" si="1"/>
        <v/>
      </c>
      <c r="O19" s="215" t="str">
        <f t="shared" si="2"/>
        <v/>
      </c>
      <c r="P19" s="216"/>
    </row>
    <row r="20" spans="1:16">
      <c r="A20" s="15">
        <v>8</v>
      </c>
      <c r="B20" s="65">
        <f t="shared" si="3"/>
        <v>8</v>
      </c>
      <c r="C20" s="66" t="str">
        <f t="shared" si="0"/>
        <v/>
      </c>
      <c r="D20" s="233"/>
      <c r="E20" s="233"/>
      <c r="F20" s="233"/>
      <c r="G20" s="233"/>
      <c r="H20" s="233"/>
      <c r="I20" s="233"/>
      <c r="J20" s="234"/>
      <c r="K20" s="235"/>
      <c r="L20" s="235"/>
      <c r="M20" s="236"/>
      <c r="N20" s="70" t="str">
        <f t="shared" si="1"/>
        <v/>
      </c>
      <c r="O20" s="215" t="str">
        <f t="shared" si="2"/>
        <v/>
      </c>
      <c r="P20" s="216"/>
    </row>
    <row r="21" spans="1:16">
      <c r="A21" s="15">
        <v>9</v>
      </c>
      <c r="B21" s="65">
        <f t="shared" si="3"/>
        <v>9</v>
      </c>
      <c r="C21" s="66" t="str">
        <f t="shared" si="0"/>
        <v/>
      </c>
      <c r="D21" s="233"/>
      <c r="E21" s="233"/>
      <c r="F21" s="233"/>
      <c r="G21" s="233"/>
      <c r="H21" s="233"/>
      <c r="I21" s="233"/>
      <c r="J21" s="234"/>
      <c r="K21" s="235"/>
      <c r="L21" s="235"/>
      <c r="M21" s="236"/>
      <c r="N21" s="70" t="str">
        <f t="shared" si="1"/>
        <v/>
      </c>
      <c r="O21" s="215" t="str">
        <f t="shared" si="2"/>
        <v/>
      </c>
      <c r="P21" s="216"/>
    </row>
    <row r="22" spans="1:16">
      <c r="A22" s="15">
        <v>10</v>
      </c>
      <c r="B22" s="65">
        <f t="shared" si="3"/>
        <v>10</v>
      </c>
      <c r="C22" s="66" t="str">
        <f t="shared" si="0"/>
        <v/>
      </c>
      <c r="D22" s="233"/>
      <c r="E22" s="233"/>
      <c r="F22" s="233"/>
      <c r="G22" s="233"/>
      <c r="H22" s="233"/>
      <c r="I22" s="233"/>
      <c r="J22" s="234"/>
      <c r="K22" s="235"/>
      <c r="L22" s="235"/>
      <c r="M22" s="236"/>
      <c r="N22" s="70" t="str">
        <f t="shared" si="1"/>
        <v/>
      </c>
      <c r="O22" s="215" t="str">
        <f t="shared" si="2"/>
        <v/>
      </c>
      <c r="P22" s="216"/>
    </row>
    <row r="23" spans="1:16">
      <c r="A23" s="15">
        <v>11</v>
      </c>
      <c r="B23" s="65">
        <f t="shared" si="3"/>
        <v>11</v>
      </c>
      <c r="C23" s="66" t="str">
        <f t="shared" si="0"/>
        <v/>
      </c>
      <c r="D23" s="233"/>
      <c r="E23" s="233"/>
      <c r="F23" s="233"/>
      <c r="G23" s="233"/>
      <c r="H23" s="233"/>
      <c r="I23" s="233"/>
      <c r="J23" s="234"/>
      <c r="K23" s="235"/>
      <c r="L23" s="235"/>
      <c r="M23" s="236"/>
      <c r="N23" s="70" t="str">
        <f t="shared" si="1"/>
        <v/>
      </c>
      <c r="O23" s="215" t="str">
        <f t="shared" si="2"/>
        <v/>
      </c>
      <c r="P23" s="216"/>
    </row>
    <row r="24" spans="1:16">
      <c r="A24" s="15">
        <v>12</v>
      </c>
      <c r="B24" s="65">
        <f t="shared" si="3"/>
        <v>12</v>
      </c>
      <c r="C24" s="66" t="str">
        <f t="shared" si="0"/>
        <v/>
      </c>
      <c r="D24" s="233"/>
      <c r="E24" s="233"/>
      <c r="F24" s="233"/>
      <c r="G24" s="233"/>
      <c r="H24" s="233"/>
      <c r="I24" s="233"/>
      <c r="J24" s="234"/>
      <c r="K24" s="235"/>
      <c r="L24" s="235"/>
      <c r="M24" s="236"/>
      <c r="N24" s="70" t="str">
        <f t="shared" si="1"/>
        <v/>
      </c>
      <c r="O24" s="215" t="str">
        <f t="shared" si="2"/>
        <v/>
      </c>
      <c r="P24" s="216"/>
    </row>
    <row r="25" spans="1:16">
      <c r="A25" s="15">
        <v>13</v>
      </c>
      <c r="B25" s="65">
        <f t="shared" si="3"/>
        <v>13</v>
      </c>
      <c r="C25" s="66" t="str">
        <f t="shared" si="0"/>
        <v/>
      </c>
      <c r="D25" s="233"/>
      <c r="E25" s="233"/>
      <c r="F25" s="233"/>
      <c r="G25" s="233"/>
      <c r="H25" s="233"/>
      <c r="I25" s="233"/>
      <c r="J25" s="234"/>
      <c r="K25" s="235"/>
      <c r="L25" s="235"/>
      <c r="M25" s="236"/>
      <c r="N25" s="70" t="str">
        <f t="shared" si="1"/>
        <v/>
      </c>
      <c r="O25" s="215" t="str">
        <f t="shared" si="2"/>
        <v/>
      </c>
      <c r="P25" s="216"/>
    </row>
    <row r="26" spans="1:16">
      <c r="A26" s="15">
        <v>14</v>
      </c>
      <c r="B26" s="65">
        <f t="shared" si="3"/>
        <v>14</v>
      </c>
      <c r="C26" s="66" t="str">
        <f t="shared" si="0"/>
        <v/>
      </c>
      <c r="D26" s="233"/>
      <c r="E26" s="233"/>
      <c r="F26" s="233"/>
      <c r="G26" s="233"/>
      <c r="H26" s="233"/>
      <c r="I26" s="233"/>
      <c r="J26" s="234"/>
      <c r="K26" s="235"/>
      <c r="L26" s="235"/>
      <c r="M26" s="236"/>
      <c r="N26" s="70" t="str">
        <f t="shared" si="1"/>
        <v/>
      </c>
      <c r="O26" s="215" t="str">
        <f t="shared" si="2"/>
        <v/>
      </c>
      <c r="P26" s="216"/>
    </row>
    <row r="27" spans="1:16">
      <c r="A27" s="15">
        <v>15</v>
      </c>
      <c r="B27" s="65">
        <f t="shared" si="3"/>
        <v>15</v>
      </c>
      <c r="C27" s="66" t="str">
        <f t="shared" si="0"/>
        <v/>
      </c>
      <c r="D27" s="233"/>
      <c r="E27" s="233"/>
      <c r="F27" s="233"/>
      <c r="G27" s="233"/>
      <c r="H27" s="233"/>
      <c r="I27" s="233"/>
      <c r="J27" s="234"/>
      <c r="K27" s="235"/>
      <c r="L27" s="235"/>
      <c r="M27" s="236"/>
      <c r="N27" s="70" t="str">
        <f t="shared" si="1"/>
        <v/>
      </c>
      <c r="O27" s="215" t="str">
        <f t="shared" si="2"/>
        <v/>
      </c>
      <c r="P27" s="216"/>
    </row>
    <row r="28" spans="1:16">
      <c r="A28" s="15">
        <v>16</v>
      </c>
      <c r="B28" s="65">
        <f t="shared" si="3"/>
        <v>16</v>
      </c>
      <c r="C28" s="66" t="str">
        <f t="shared" si="0"/>
        <v/>
      </c>
      <c r="D28" s="233"/>
      <c r="E28" s="233"/>
      <c r="F28" s="233"/>
      <c r="G28" s="233"/>
      <c r="H28" s="233"/>
      <c r="I28" s="233"/>
      <c r="J28" s="234"/>
      <c r="K28" s="235"/>
      <c r="L28" s="235"/>
      <c r="M28" s="236"/>
      <c r="N28" s="70" t="str">
        <f t="shared" si="1"/>
        <v/>
      </c>
      <c r="O28" s="215" t="str">
        <f t="shared" si="2"/>
        <v/>
      </c>
      <c r="P28" s="216"/>
    </row>
    <row r="29" spans="1:16">
      <c r="A29" s="15">
        <v>17</v>
      </c>
      <c r="B29" s="65">
        <f t="shared" si="3"/>
        <v>17</v>
      </c>
      <c r="C29" s="66" t="str">
        <f t="shared" si="0"/>
        <v/>
      </c>
      <c r="D29" s="233"/>
      <c r="E29" s="233"/>
      <c r="F29" s="233"/>
      <c r="G29" s="233"/>
      <c r="H29" s="233"/>
      <c r="I29" s="233"/>
      <c r="J29" s="234"/>
      <c r="K29" s="235"/>
      <c r="L29" s="235"/>
      <c r="M29" s="236"/>
      <c r="N29" s="70" t="str">
        <f t="shared" si="1"/>
        <v/>
      </c>
      <c r="O29" s="215" t="str">
        <f t="shared" si="2"/>
        <v/>
      </c>
      <c r="P29" s="216"/>
    </row>
    <row r="30" spans="1:16">
      <c r="A30" s="15">
        <v>18</v>
      </c>
      <c r="B30" s="65">
        <f t="shared" si="3"/>
        <v>18</v>
      </c>
      <c r="C30" s="66" t="str">
        <f t="shared" si="0"/>
        <v/>
      </c>
      <c r="D30" s="233"/>
      <c r="E30" s="233"/>
      <c r="F30" s="233"/>
      <c r="G30" s="233"/>
      <c r="H30" s="233"/>
      <c r="I30" s="233"/>
      <c r="J30" s="234"/>
      <c r="K30" s="235"/>
      <c r="L30" s="235"/>
      <c r="M30" s="236"/>
      <c r="N30" s="70" t="str">
        <f t="shared" si="1"/>
        <v/>
      </c>
      <c r="O30" s="215" t="str">
        <f t="shared" si="2"/>
        <v/>
      </c>
      <c r="P30" s="216"/>
    </row>
    <row r="31" spans="1:16">
      <c r="A31" s="15">
        <v>19</v>
      </c>
      <c r="B31" s="65">
        <f t="shared" si="3"/>
        <v>19</v>
      </c>
      <c r="C31" s="66" t="str">
        <f t="shared" si="0"/>
        <v/>
      </c>
      <c r="D31" s="233"/>
      <c r="E31" s="233"/>
      <c r="F31" s="233"/>
      <c r="G31" s="233"/>
      <c r="H31" s="233"/>
      <c r="I31" s="233"/>
      <c r="J31" s="234"/>
      <c r="K31" s="235"/>
      <c r="L31" s="235"/>
      <c r="M31" s="236"/>
      <c r="N31" s="70" t="str">
        <f t="shared" si="1"/>
        <v/>
      </c>
      <c r="O31" s="215" t="str">
        <f t="shared" si="2"/>
        <v/>
      </c>
      <c r="P31" s="216"/>
    </row>
    <row r="32" spans="1:16">
      <c r="A32" s="15">
        <v>20</v>
      </c>
      <c r="B32" s="65">
        <f t="shared" si="3"/>
        <v>20</v>
      </c>
      <c r="C32" s="66" t="str">
        <f t="shared" si="0"/>
        <v/>
      </c>
      <c r="D32" s="233"/>
      <c r="E32" s="233"/>
      <c r="F32" s="233"/>
      <c r="G32" s="233"/>
      <c r="H32" s="233"/>
      <c r="I32" s="233"/>
      <c r="J32" s="234"/>
      <c r="K32" s="235"/>
      <c r="L32" s="235"/>
      <c r="M32" s="236"/>
      <c r="N32" s="70" t="str">
        <f t="shared" si="1"/>
        <v/>
      </c>
      <c r="O32" s="215" t="str">
        <f t="shared" si="2"/>
        <v/>
      </c>
      <c r="P32" s="216"/>
    </row>
    <row r="33" spans="1:16">
      <c r="A33" s="15">
        <v>21</v>
      </c>
      <c r="B33" s="65">
        <f t="shared" si="3"/>
        <v>21</v>
      </c>
      <c r="C33" s="66" t="str">
        <f t="shared" si="0"/>
        <v/>
      </c>
      <c r="D33" s="233"/>
      <c r="E33" s="233"/>
      <c r="F33" s="233"/>
      <c r="G33" s="233"/>
      <c r="H33" s="233"/>
      <c r="I33" s="233"/>
      <c r="J33" s="234"/>
      <c r="K33" s="235"/>
      <c r="L33" s="235"/>
      <c r="M33" s="236"/>
      <c r="N33" s="70" t="str">
        <f t="shared" si="1"/>
        <v/>
      </c>
      <c r="O33" s="215" t="str">
        <f t="shared" si="2"/>
        <v/>
      </c>
      <c r="P33" s="216"/>
    </row>
    <row r="34" spans="1:16">
      <c r="A34" s="15">
        <v>22</v>
      </c>
      <c r="B34" s="65">
        <f t="shared" si="3"/>
        <v>22</v>
      </c>
      <c r="C34" s="66" t="str">
        <f t="shared" si="0"/>
        <v/>
      </c>
      <c r="D34" s="233"/>
      <c r="E34" s="233"/>
      <c r="F34" s="233"/>
      <c r="G34" s="233"/>
      <c r="H34" s="233"/>
      <c r="I34" s="233"/>
      <c r="J34" s="234"/>
      <c r="K34" s="235"/>
      <c r="L34" s="235"/>
      <c r="M34" s="236"/>
      <c r="N34" s="70" t="str">
        <f t="shared" si="1"/>
        <v/>
      </c>
      <c r="O34" s="215" t="str">
        <f t="shared" si="2"/>
        <v/>
      </c>
      <c r="P34" s="216"/>
    </row>
    <row r="35" spans="1:16">
      <c r="A35" s="15">
        <v>23</v>
      </c>
      <c r="B35" s="65">
        <f t="shared" si="3"/>
        <v>23</v>
      </c>
      <c r="C35" s="66" t="str">
        <f t="shared" si="0"/>
        <v/>
      </c>
      <c r="D35" s="233"/>
      <c r="E35" s="233"/>
      <c r="F35" s="233"/>
      <c r="G35" s="233"/>
      <c r="H35" s="233"/>
      <c r="I35" s="233"/>
      <c r="J35" s="234"/>
      <c r="K35" s="235"/>
      <c r="L35" s="235"/>
      <c r="M35" s="236"/>
      <c r="N35" s="70" t="str">
        <f t="shared" si="1"/>
        <v/>
      </c>
      <c r="O35" s="215" t="str">
        <f t="shared" si="2"/>
        <v/>
      </c>
      <c r="P35" s="216"/>
    </row>
    <row r="36" spans="1:16">
      <c r="A36" s="15">
        <v>24</v>
      </c>
      <c r="B36" s="65">
        <f t="shared" si="3"/>
        <v>24</v>
      </c>
      <c r="C36" s="66" t="str">
        <f t="shared" si="0"/>
        <v/>
      </c>
      <c r="D36" s="233"/>
      <c r="E36" s="233"/>
      <c r="F36" s="233"/>
      <c r="G36" s="233"/>
      <c r="H36" s="233"/>
      <c r="I36" s="233"/>
      <c r="J36" s="234"/>
      <c r="K36" s="235"/>
      <c r="L36" s="235"/>
      <c r="M36" s="236"/>
      <c r="N36" s="70" t="str">
        <f t="shared" si="1"/>
        <v/>
      </c>
      <c r="O36" s="215" t="str">
        <f t="shared" si="2"/>
        <v/>
      </c>
      <c r="P36" s="216"/>
    </row>
    <row r="37" spans="1:16">
      <c r="A37" s="15">
        <v>25</v>
      </c>
      <c r="B37" s="65">
        <f t="shared" si="3"/>
        <v>25</v>
      </c>
      <c r="C37" s="66" t="str">
        <f t="shared" si="0"/>
        <v/>
      </c>
      <c r="D37" s="233"/>
      <c r="E37" s="233"/>
      <c r="F37" s="233"/>
      <c r="G37" s="233"/>
      <c r="H37" s="233"/>
      <c r="I37" s="233"/>
      <c r="J37" s="234"/>
      <c r="K37" s="235"/>
      <c r="L37" s="235"/>
      <c r="M37" s="236"/>
      <c r="N37" s="70" t="str">
        <f t="shared" si="1"/>
        <v/>
      </c>
      <c r="O37" s="215" t="str">
        <f t="shared" si="2"/>
        <v/>
      </c>
      <c r="P37" s="216"/>
    </row>
    <row r="38" spans="1:16">
      <c r="A38" s="15">
        <v>26</v>
      </c>
      <c r="B38" s="65">
        <f t="shared" si="3"/>
        <v>26</v>
      </c>
      <c r="C38" s="66" t="str">
        <f t="shared" si="0"/>
        <v/>
      </c>
      <c r="D38" s="233"/>
      <c r="E38" s="233"/>
      <c r="F38" s="233"/>
      <c r="G38" s="233"/>
      <c r="H38" s="233"/>
      <c r="I38" s="233"/>
      <c r="J38" s="234"/>
      <c r="K38" s="235"/>
      <c r="L38" s="235"/>
      <c r="M38" s="236"/>
      <c r="N38" s="70" t="str">
        <f t="shared" si="1"/>
        <v/>
      </c>
      <c r="O38" s="215" t="str">
        <f t="shared" si="2"/>
        <v/>
      </c>
      <c r="P38" s="216"/>
    </row>
    <row r="39" spans="1:16">
      <c r="A39" s="15">
        <v>27</v>
      </c>
      <c r="B39" s="65">
        <f t="shared" si="3"/>
        <v>27</v>
      </c>
      <c r="C39" s="66" t="str">
        <f t="shared" si="0"/>
        <v/>
      </c>
      <c r="D39" s="233"/>
      <c r="E39" s="233"/>
      <c r="F39" s="233"/>
      <c r="G39" s="233"/>
      <c r="H39" s="233"/>
      <c r="I39" s="233"/>
      <c r="J39" s="234"/>
      <c r="K39" s="235"/>
      <c r="L39" s="235"/>
      <c r="M39" s="236"/>
      <c r="N39" s="70" t="str">
        <f t="shared" si="1"/>
        <v/>
      </c>
      <c r="O39" s="215" t="str">
        <f t="shared" si="2"/>
        <v/>
      </c>
      <c r="P39" s="216"/>
    </row>
    <row r="40" spans="1:16">
      <c r="A40" s="15">
        <v>28</v>
      </c>
      <c r="B40" s="65">
        <f t="shared" si="3"/>
        <v>28</v>
      </c>
      <c r="C40" s="66" t="str">
        <f t="shared" si="0"/>
        <v/>
      </c>
      <c r="D40" s="233"/>
      <c r="E40" s="233"/>
      <c r="F40" s="233"/>
      <c r="G40" s="233"/>
      <c r="H40" s="233"/>
      <c r="I40" s="233"/>
      <c r="J40" s="234"/>
      <c r="K40" s="235"/>
      <c r="L40" s="235"/>
      <c r="M40" s="236"/>
      <c r="N40" s="70" t="str">
        <f t="shared" si="1"/>
        <v/>
      </c>
      <c r="O40" s="215" t="str">
        <f t="shared" si="2"/>
        <v/>
      </c>
      <c r="P40" s="216"/>
    </row>
    <row r="41" spans="1:16">
      <c r="A41" s="15">
        <v>29</v>
      </c>
      <c r="B41" s="65">
        <f t="shared" si="3"/>
        <v>29</v>
      </c>
      <c r="C41" s="66" t="str">
        <f t="shared" si="0"/>
        <v/>
      </c>
      <c r="D41" s="233"/>
      <c r="E41" s="233"/>
      <c r="F41" s="233"/>
      <c r="G41" s="233"/>
      <c r="H41" s="233"/>
      <c r="I41" s="233"/>
      <c r="J41" s="234"/>
      <c r="K41" s="235"/>
      <c r="L41" s="235"/>
      <c r="M41" s="236"/>
      <c r="N41" s="70" t="str">
        <f t="shared" si="1"/>
        <v/>
      </c>
      <c r="O41" s="215" t="str">
        <f t="shared" si="2"/>
        <v/>
      </c>
      <c r="P41" s="216"/>
    </row>
    <row r="42" spans="1:16">
      <c r="A42" s="15">
        <v>30</v>
      </c>
      <c r="B42" s="65">
        <f t="shared" si="3"/>
        <v>30</v>
      </c>
      <c r="C42" s="66" t="str">
        <f t="shared" si="0"/>
        <v/>
      </c>
      <c r="D42" s="233"/>
      <c r="E42" s="233"/>
      <c r="F42" s="233"/>
      <c r="G42" s="233"/>
      <c r="H42" s="233"/>
      <c r="I42" s="233"/>
      <c r="J42" s="234"/>
      <c r="K42" s="235"/>
      <c r="L42" s="235"/>
      <c r="M42" s="236"/>
      <c r="N42" s="70" t="str">
        <f t="shared" si="1"/>
        <v/>
      </c>
      <c r="O42" s="215" t="str">
        <f t="shared" si="2"/>
        <v/>
      </c>
      <c r="P42" s="216"/>
    </row>
    <row r="43" spans="1:16">
      <c r="A43" s="15">
        <v>31</v>
      </c>
      <c r="B43" s="65">
        <f t="shared" si="3"/>
        <v>31</v>
      </c>
      <c r="C43" s="66" t="str">
        <f t="shared" si="0"/>
        <v/>
      </c>
      <c r="D43" s="233"/>
      <c r="E43" s="233"/>
      <c r="F43" s="233"/>
      <c r="G43" s="233"/>
      <c r="H43" s="233"/>
      <c r="I43" s="233"/>
      <c r="J43" s="234"/>
      <c r="K43" s="235"/>
      <c r="L43" s="235"/>
      <c r="M43" s="236"/>
      <c r="N43" s="70" t="str">
        <f t="shared" si="1"/>
        <v/>
      </c>
      <c r="O43" s="215" t="str">
        <f t="shared" si="2"/>
        <v/>
      </c>
      <c r="P43" s="216"/>
    </row>
    <row r="44" spans="1:16">
      <c r="A44" s="15">
        <v>32</v>
      </c>
      <c r="B44" s="65">
        <f t="shared" si="3"/>
        <v>32</v>
      </c>
      <c r="C44" s="66" t="str">
        <f t="shared" si="0"/>
        <v/>
      </c>
      <c r="D44" s="233"/>
      <c r="E44" s="233"/>
      <c r="F44" s="233"/>
      <c r="G44" s="233"/>
      <c r="H44" s="233"/>
      <c r="I44" s="233"/>
      <c r="J44" s="234"/>
      <c r="K44" s="235"/>
      <c r="L44" s="235"/>
      <c r="M44" s="236"/>
      <c r="N44" s="70" t="str">
        <f t="shared" si="1"/>
        <v/>
      </c>
      <c r="O44" s="215" t="str">
        <f t="shared" si="2"/>
        <v/>
      </c>
      <c r="P44" s="216"/>
    </row>
    <row r="45" spans="1:16">
      <c r="A45" s="15">
        <v>33</v>
      </c>
      <c r="B45" s="65">
        <f t="shared" si="3"/>
        <v>33</v>
      </c>
      <c r="C45" s="66" t="str">
        <f t="shared" si="0"/>
        <v/>
      </c>
      <c r="D45" s="233"/>
      <c r="E45" s="233"/>
      <c r="F45" s="233"/>
      <c r="G45" s="233"/>
      <c r="H45" s="233"/>
      <c r="I45" s="233"/>
      <c r="J45" s="234"/>
      <c r="K45" s="235"/>
      <c r="L45" s="235"/>
      <c r="M45" s="236"/>
      <c r="N45" s="70" t="str">
        <f t="shared" si="1"/>
        <v/>
      </c>
      <c r="O45" s="215" t="str">
        <f t="shared" si="2"/>
        <v/>
      </c>
      <c r="P45" s="216"/>
    </row>
    <row r="46" spans="1:16">
      <c r="A46" s="15">
        <v>34</v>
      </c>
      <c r="B46" s="65">
        <f t="shared" si="3"/>
        <v>34</v>
      </c>
      <c r="C46" s="66" t="str">
        <f t="shared" si="0"/>
        <v/>
      </c>
      <c r="D46" s="233"/>
      <c r="E46" s="233"/>
      <c r="F46" s="233"/>
      <c r="G46" s="233"/>
      <c r="H46" s="233"/>
      <c r="I46" s="233"/>
      <c r="J46" s="234"/>
      <c r="K46" s="235"/>
      <c r="L46" s="235"/>
      <c r="M46" s="236"/>
      <c r="N46" s="70" t="str">
        <f t="shared" si="1"/>
        <v/>
      </c>
      <c r="O46" s="215" t="str">
        <f t="shared" si="2"/>
        <v/>
      </c>
      <c r="P46" s="216"/>
    </row>
    <row r="47" spans="1:16">
      <c r="A47" s="15">
        <v>35</v>
      </c>
      <c r="B47" s="65">
        <f t="shared" si="3"/>
        <v>35</v>
      </c>
      <c r="C47" s="66" t="str">
        <f t="shared" si="0"/>
        <v/>
      </c>
      <c r="D47" s="233"/>
      <c r="E47" s="233"/>
      <c r="F47" s="233"/>
      <c r="G47" s="233"/>
      <c r="H47" s="233"/>
      <c r="I47" s="233"/>
      <c r="J47" s="234"/>
      <c r="K47" s="235"/>
      <c r="L47" s="235"/>
      <c r="M47" s="236"/>
      <c r="N47" s="70" t="str">
        <f t="shared" si="1"/>
        <v/>
      </c>
      <c r="O47" s="215" t="str">
        <f t="shared" si="2"/>
        <v/>
      </c>
      <c r="P47" s="216"/>
    </row>
    <row r="48" spans="1:16">
      <c r="A48" s="15">
        <v>36</v>
      </c>
      <c r="B48" s="65">
        <f t="shared" si="3"/>
        <v>36</v>
      </c>
      <c r="C48" s="66" t="str">
        <f t="shared" si="0"/>
        <v/>
      </c>
      <c r="D48" s="233"/>
      <c r="E48" s="233"/>
      <c r="F48" s="233"/>
      <c r="G48" s="233"/>
      <c r="H48" s="233"/>
      <c r="I48" s="233"/>
      <c r="J48" s="234"/>
      <c r="K48" s="235"/>
      <c r="L48" s="235"/>
      <c r="M48" s="236"/>
      <c r="N48" s="70" t="str">
        <f t="shared" si="1"/>
        <v/>
      </c>
      <c r="O48" s="215" t="str">
        <f t="shared" si="2"/>
        <v/>
      </c>
      <c r="P48" s="216"/>
    </row>
    <row r="49" spans="1:16">
      <c r="A49" s="15">
        <v>37</v>
      </c>
      <c r="B49" s="65">
        <f t="shared" si="3"/>
        <v>37</v>
      </c>
      <c r="C49" s="66" t="str">
        <f t="shared" si="0"/>
        <v/>
      </c>
      <c r="D49" s="233"/>
      <c r="E49" s="233"/>
      <c r="F49" s="233"/>
      <c r="G49" s="233"/>
      <c r="H49" s="233"/>
      <c r="I49" s="233"/>
      <c r="J49" s="234"/>
      <c r="K49" s="235"/>
      <c r="L49" s="235"/>
      <c r="M49" s="236"/>
      <c r="N49" s="70" t="str">
        <f t="shared" si="1"/>
        <v/>
      </c>
      <c r="O49" s="215" t="str">
        <f t="shared" si="2"/>
        <v/>
      </c>
      <c r="P49" s="216"/>
    </row>
    <row r="50" spans="1:16">
      <c r="A50" s="15">
        <v>38</v>
      </c>
      <c r="B50" s="65">
        <f t="shared" si="3"/>
        <v>38</v>
      </c>
      <c r="C50" s="66" t="str">
        <f t="shared" si="0"/>
        <v/>
      </c>
      <c r="D50" s="233"/>
      <c r="E50" s="233"/>
      <c r="F50" s="233"/>
      <c r="G50" s="233"/>
      <c r="H50" s="233"/>
      <c r="I50" s="233"/>
      <c r="J50" s="234"/>
      <c r="K50" s="235"/>
      <c r="L50" s="235"/>
      <c r="M50" s="236"/>
      <c r="N50" s="70" t="str">
        <f t="shared" si="1"/>
        <v/>
      </c>
      <c r="O50" s="215" t="str">
        <f t="shared" si="2"/>
        <v/>
      </c>
      <c r="P50" s="216"/>
    </row>
    <row r="51" spans="1:16">
      <c r="A51" s="15">
        <v>39</v>
      </c>
      <c r="B51" s="65">
        <f t="shared" si="3"/>
        <v>39</v>
      </c>
      <c r="C51" s="66" t="str">
        <f t="shared" si="0"/>
        <v/>
      </c>
      <c r="D51" s="233"/>
      <c r="E51" s="233"/>
      <c r="F51" s="233"/>
      <c r="G51" s="233"/>
      <c r="H51" s="233"/>
      <c r="I51" s="233"/>
      <c r="J51" s="234"/>
      <c r="K51" s="235"/>
      <c r="L51" s="235"/>
      <c r="M51" s="236"/>
      <c r="N51" s="70" t="str">
        <f t="shared" si="1"/>
        <v/>
      </c>
      <c r="O51" s="215" t="str">
        <f t="shared" si="2"/>
        <v/>
      </c>
      <c r="P51" s="216"/>
    </row>
    <row r="52" spans="1:16">
      <c r="A52" s="15">
        <v>40</v>
      </c>
      <c r="B52" s="65">
        <f t="shared" si="3"/>
        <v>40</v>
      </c>
      <c r="C52" s="66" t="str">
        <f t="shared" si="0"/>
        <v/>
      </c>
      <c r="D52" s="233"/>
      <c r="E52" s="233"/>
      <c r="F52" s="233"/>
      <c r="G52" s="233"/>
      <c r="H52" s="233"/>
      <c r="I52" s="233"/>
      <c r="J52" s="234"/>
      <c r="K52" s="235"/>
      <c r="L52" s="235"/>
      <c r="M52" s="236"/>
      <c r="N52" s="70" t="str">
        <f t="shared" si="1"/>
        <v/>
      </c>
      <c r="O52" s="215" t="str">
        <f t="shared" si="2"/>
        <v/>
      </c>
      <c r="P52" s="216"/>
    </row>
    <row r="53" spans="1:16">
      <c r="A53" s="15">
        <v>41</v>
      </c>
      <c r="B53" s="65">
        <f t="shared" si="3"/>
        <v>41</v>
      </c>
      <c r="C53" s="66" t="str">
        <f t="shared" si="0"/>
        <v/>
      </c>
      <c r="D53" s="233"/>
      <c r="E53" s="233"/>
      <c r="F53" s="233"/>
      <c r="G53" s="233"/>
      <c r="H53" s="233"/>
      <c r="I53" s="233"/>
      <c r="J53" s="234"/>
      <c r="K53" s="235"/>
      <c r="L53" s="235"/>
      <c r="M53" s="236"/>
      <c r="N53" s="70" t="str">
        <f t="shared" si="1"/>
        <v/>
      </c>
      <c r="O53" s="215" t="str">
        <f t="shared" si="2"/>
        <v/>
      </c>
      <c r="P53" s="216"/>
    </row>
    <row r="54" spans="1:16">
      <c r="A54" s="15">
        <v>42</v>
      </c>
      <c r="B54" s="65">
        <f t="shared" si="3"/>
        <v>42</v>
      </c>
      <c r="C54" s="66" t="str">
        <f t="shared" si="0"/>
        <v/>
      </c>
      <c r="D54" s="233"/>
      <c r="E54" s="233"/>
      <c r="F54" s="233"/>
      <c r="G54" s="233"/>
      <c r="H54" s="233"/>
      <c r="I54" s="233"/>
      <c r="J54" s="234"/>
      <c r="K54" s="235"/>
      <c r="L54" s="235"/>
      <c r="M54" s="236"/>
      <c r="N54" s="70" t="str">
        <f t="shared" si="1"/>
        <v/>
      </c>
      <c r="O54" s="215" t="str">
        <f t="shared" si="2"/>
        <v/>
      </c>
      <c r="P54" s="216"/>
    </row>
    <row r="55" spans="1:16">
      <c r="A55" s="15">
        <v>43</v>
      </c>
      <c r="B55" s="65">
        <f t="shared" si="3"/>
        <v>43</v>
      </c>
      <c r="C55" s="66" t="str">
        <f t="shared" si="0"/>
        <v/>
      </c>
      <c r="D55" s="233"/>
      <c r="E55" s="233"/>
      <c r="F55" s="233"/>
      <c r="G55" s="233"/>
      <c r="H55" s="233"/>
      <c r="I55" s="233"/>
      <c r="J55" s="234"/>
      <c r="K55" s="235"/>
      <c r="L55" s="235"/>
      <c r="M55" s="236"/>
      <c r="N55" s="70" t="str">
        <f t="shared" si="1"/>
        <v/>
      </c>
      <c r="O55" s="215" t="str">
        <f t="shared" si="2"/>
        <v/>
      </c>
      <c r="P55" s="216"/>
    </row>
    <row r="56" spans="1:16">
      <c r="A56" s="15">
        <v>44</v>
      </c>
      <c r="B56" s="65">
        <f t="shared" si="3"/>
        <v>44</v>
      </c>
      <c r="C56" s="66" t="str">
        <f t="shared" si="0"/>
        <v/>
      </c>
      <c r="D56" s="233"/>
      <c r="E56" s="233"/>
      <c r="F56" s="233"/>
      <c r="G56" s="233"/>
      <c r="H56" s="233"/>
      <c r="I56" s="233"/>
      <c r="J56" s="234"/>
      <c r="K56" s="235"/>
      <c r="L56" s="235"/>
      <c r="M56" s="236"/>
      <c r="N56" s="70" t="str">
        <f t="shared" si="1"/>
        <v/>
      </c>
      <c r="O56" s="215" t="str">
        <f t="shared" si="2"/>
        <v/>
      </c>
      <c r="P56" s="216"/>
    </row>
    <row r="57" spans="1:16">
      <c r="A57" s="15">
        <v>45</v>
      </c>
      <c r="B57" s="65">
        <f t="shared" si="3"/>
        <v>45</v>
      </c>
      <c r="C57" s="66" t="str">
        <f t="shared" si="0"/>
        <v/>
      </c>
      <c r="D57" s="233"/>
      <c r="E57" s="233"/>
      <c r="F57" s="233"/>
      <c r="G57" s="233"/>
      <c r="H57" s="233"/>
      <c r="I57" s="233"/>
      <c r="J57" s="234"/>
      <c r="K57" s="235"/>
      <c r="L57" s="235"/>
      <c r="M57" s="236"/>
      <c r="N57" s="70" t="str">
        <f t="shared" si="1"/>
        <v/>
      </c>
      <c r="O57" s="215" t="str">
        <f t="shared" si="2"/>
        <v/>
      </c>
      <c r="P57" s="216"/>
    </row>
    <row r="58" spans="1:16">
      <c r="A58" s="15">
        <v>46</v>
      </c>
      <c r="B58" s="65">
        <f t="shared" si="3"/>
        <v>46</v>
      </c>
      <c r="C58" s="66" t="str">
        <f t="shared" si="0"/>
        <v/>
      </c>
      <c r="D58" s="233"/>
      <c r="E58" s="233"/>
      <c r="F58" s="233"/>
      <c r="G58" s="233"/>
      <c r="H58" s="233"/>
      <c r="I58" s="233"/>
      <c r="J58" s="234"/>
      <c r="K58" s="235"/>
      <c r="L58" s="235"/>
      <c r="M58" s="236"/>
      <c r="N58" s="70" t="str">
        <f t="shared" si="1"/>
        <v/>
      </c>
      <c r="O58" s="215" t="str">
        <f t="shared" si="2"/>
        <v/>
      </c>
      <c r="P58" s="216"/>
    </row>
    <row r="59" spans="1:16">
      <c r="A59" s="15">
        <v>47</v>
      </c>
      <c r="B59" s="65">
        <f t="shared" si="3"/>
        <v>47</v>
      </c>
      <c r="C59" s="66" t="str">
        <f t="shared" si="0"/>
        <v/>
      </c>
      <c r="D59" s="233"/>
      <c r="E59" s="233"/>
      <c r="F59" s="233"/>
      <c r="G59" s="233"/>
      <c r="H59" s="233"/>
      <c r="I59" s="233"/>
      <c r="J59" s="234"/>
      <c r="K59" s="235"/>
      <c r="L59" s="235"/>
      <c r="M59" s="236"/>
      <c r="N59" s="70" t="str">
        <f t="shared" si="1"/>
        <v/>
      </c>
      <c r="O59" s="215" t="str">
        <f t="shared" si="2"/>
        <v/>
      </c>
      <c r="P59" s="216"/>
    </row>
    <row r="60" spans="1:16">
      <c r="A60" s="15">
        <v>48</v>
      </c>
      <c r="B60" s="65">
        <f t="shared" si="3"/>
        <v>48</v>
      </c>
      <c r="C60" s="66" t="str">
        <f t="shared" si="0"/>
        <v/>
      </c>
      <c r="D60" s="233"/>
      <c r="E60" s="233"/>
      <c r="F60" s="233"/>
      <c r="G60" s="233"/>
      <c r="H60" s="233"/>
      <c r="I60" s="233"/>
      <c r="J60" s="234"/>
      <c r="K60" s="235"/>
      <c r="L60" s="235"/>
      <c r="M60" s="236"/>
      <c r="N60" s="70" t="str">
        <f t="shared" si="1"/>
        <v/>
      </c>
      <c r="O60" s="215" t="str">
        <f t="shared" si="2"/>
        <v/>
      </c>
      <c r="P60" s="216"/>
    </row>
    <row r="61" spans="1:16">
      <c r="A61" s="15">
        <v>49</v>
      </c>
      <c r="B61" s="65">
        <f t="shared" si="3"/>
        <v>49</v>
      </c>
      <c r="C61" s="66" t="str">
        <f t="shared" si="0"/>
        <v/>
      </c>
      <c r="D61" s="233"/>
      <c r="E61" s="233"/>
      <c r="F61" s="233"/>
      <c r="G61" s="233"/>
      <c r="H61" s="233"/>
      <c r="I61" s="233"/>
      <c r="J61" s="234"/>
      <c r="K61" s="235"/>
      <c r="L61" s="235"/>
      <c r="M61" s="236"/>
      <c r="N61" s="70" t="str">
        <f t="shared" si="1"/>
        <v/>
      </c>
      <c r="O61" s="215" t="str">
        <f t="shared" si="2"/>
        <v/>
      </c>
      <c r="P61" s="216"/>
    </row>
    <row r="62" spans="1:16">
      <c r="A62" s="16">
        <v>50</v>
      </c>
      <c r="B62" s="67">
        <f t="shared" si="3"/>
        <v>50</v>
      </c>
      <c r="C62" s="68" t="str">
        <f t="shared" si="0"/>
        <v/>
      </c>
      <c r="D62" s="231"/>
      <c r="E62" s="231"/>
      <c r="F62" s="231"/>
      <c r="G62" s="231"/>
      <c r="H62" s="231"/>
      <c r="I62" s="231"/>
      <c r="J62" s="223"/>
      <c r="K62" s="224"/>
      <c r="L62" s="224"/>
      <c r="M62" s="225"/>
      <c r="N62" s="71" t="str">
        <f t="shared" si="1"/>
        <v/>
      </c>
      <c r="O62" s="217" t="str">
        <f t="shared" si="2"/>
        <v/>
      </c>
      <c r="P62" s="218"/>
    </row>
  </sheetData>
  <sheetProtection formatCells="0"/>
  <protectedRanges>
    <protectedRange sqref="D13:M62" name="範囲2"/>
    <protectedRange sqref="C3:P3 C8:P9 C5:P5 C4:M4 P4" name="範囲1"/>
    <protectedRange sqref="C6:P7" name="範囲1_1"/>
    <protectedRange sqref="N4:O4" name="範囲1_1_1"/>
  </protectedRanges>
  <mergeCells count="236">
    <mergeCell ref="D1:H1"/>
    <mergeCell ref="D61:E61"/>
    <mergeCell ref="F61:I61"/>
    <mergeCell ref="J61:M61"/>
    <mergeCell ref="D62:E62"/>
    <mergeCell ref="F62:I62"/>
    <mergeCell ref="J62:M62"/>
    <mergeCell ref="D59:E59"/>
    <mergeCell ref="F59:I59"/>
    <mergeCell ref="J59:M59"/>
    <mergeCell ref="D60:E60"/>
    <mergeCell ref="F60:I60"/>
    <mergeCell ref="J60:M60"/>
    <mergeCell ref="D57:E57"/>
    <mergeCell ref="F57:I57"/>
    <mergeCell ref="J57:M57"/>
    <mergeCell ref="D58:E58"/>
    <mergeCell ref="F58:I58"/>
    <mergeCell ref="J58:M58"/>
    <mergeCell ref="D55:E55"/>
    <mergeCell ref="F55:I55"/>
    <mergeCell ref="J55:M55"/>
    <mergeCell ref="D56:E56"/>
    <mergeCell ref="F56:I56"/>
    <mergeCell ref="J56:M56"/>
    <mergeCell ref="D53:E53"/>
    <mergeCell ref="F53:I53"/>
    <mergeCell ref="J53:M53"/>
    <mergeCell ref="D54:E54"/>
    <mergeCell ref="F54:I54"/>
    <mergeCell ref="J54:M54"/>
    <mergeCell ref="D51:E51"/>
    <mergeCell ref="F51:I51"/>
    <mergeCell ref="J51:M51"/>
    <mergeCell ref="D52:E52"/>
    <mergeCell ref="F52:I52"/>
    <mergeCell ref="J52:M52"/>
    <mergeCell ref="D49:E49"/>
    <mergeCell ref="F49:I49"/>
    <mergeCell ref="J49:M49"/>
    <mergeCell ref="D50:E50"/>
    <mergeCell ref="F50:I50"/>
    <mergeCell ref="J50:M50"/>
    <mergeCell ref="D47:E47"/>
    <mergeCell ref="F47:I47"/>
    <mergeCell ref="J47:M47"/>
    <mergeCell ref="D48:E48"/>
    <mergeCell ref="F48:I48"/>
    <mergeCell ref="J48:M48"/>
    <mergeCell ref="D45:E45"/>
    <mergeCell ref="F45:I45"/>
    <mergeCell ref="J45:M45"/>
    <mergeCell ref="D46:E46"/>
    <mergeCell ref="F46:I46"/>
    <mergeCell ref="J46:M46"/>
    <mergeCell ref="D43:E43"/>
    <mergeCell ref="F43:I43"/>
    <mergeCell ref="J43:M43"/>
    <mergeCell ref="D44:E44"/>
    <mergeCell ref="F44:I44"/>
    <mergeCell ref="J44:M44"/>
    <mergeCell ref="D41:E41"/>
    <mergeCell ref="F41:I41"/>
    <mergeCell ref="J41:M41"/>
    <mergeCell ref="D42:E42"/>
    <mergeCell ref="F42:I42"/>
    <mergeCell ref="J42:M42"/>
    <mergeCell ref="D39:E39"/>
    <mergeCell ref="F39:I39"/>
    <mergeCell ref="J39:M39"/>
    <mergeCell ref="D40:E40"/>
    <mergeCell ref="F40:I40"/>
    <mergeCell ref="J40:M40"/>
    <mergeCell ref="D37:E37"/>
    <mergeCell ref="F37:I37"/>
    <mergeCell ref="J37:M37"/>
    <mergeCell ref="D38:E38"/>
    <mergeCell ref="F38:I38"/>
    <mergeCell ref="J38:M38"/>
    <mergeCell ref="D35:E35"/>
    <mergeCell ref="F35:I35"/>
    <mergeCell ref="J35:M35"/>
    <mergeCell ref="D36:E36"/>
    <mergeCell ref="F36:I36"/>
    <mergeCell ref="J36:M36"/>
    <mergeCell ref="D33:E33"/>
    <mergeCell ref="F33:I33"/>
    <mergeCell ref="J33:M33"/>
    <mergeCell ref="D34:E34"/>
    <mergeCell ref="F34:I34"/>
    <mergeCell ref="J34:M34"/>
    <mergeCell ref="D31:E31"/>
    <mergeCell ref="F31:I31"/>
    <mergeCell ref="J31:M31"/>
    <mergeCell ref="D32:E32"/>
    <mergeCell ref="F32:I32"/>
    <mergeCell ref="J32:M32"/>
    <mergeCell ref="D29:E29"/>
    <mergeCell ref="F29:I29"/>
    <mergeCell ref="J29:M29"/>
    <mergeCell ref="D30:E30"/>
    <mergeCell ref="F30:I30"/>
    <mergeCell ref="J30:M30"/>
    <mergeCell ref="D27:E27"/>
    <mergeCell ref="F27:I27"/>
    <mergeCell ref="J27:M27"/>
    <mergeCell ref="D28:E28"/>
    <mergeCell ref="F28:I28"/>
    <mergeCell ref="J28:M28"/>
    <mergeCell ref="D25:E25"/>
    <mergeCell ref="F25:I25"/>
    <mergeCell ref="J25:M25"/>
    <mergeCell ref="D26:E26"/>
    <mergeCell ref="F26:I26"/>
    <mergeCell ref="J26:M26"/>
    <mergeCell ref="D23:E23"/>
    <mergeCell ref="F23:I23"/>
    <mergeCell ref="J23:M23"/>
    <mergeCell ref="D24:E24"/>
    <mergeCell ref="F24:I24"/>
    <mergeCell ref="J24:M24"/>
    <mergeCell ref="D21:E21"/>
    <mergeCell ref="F21:I21"/>
    <mergeCell ref="J21:M21"/>
    <mergeCell ref="D22:E22"/>
    <mergeCell ref="F22:I22"/>
    <mergeCell ref="J22:M22"/>
    <mergeCell ref="D19:E19"/>
    <mergeCell ref="F19:I19"/>
    <mergeCell ref="J19:M19"/>
    <mergeCell ref="D20:E20"/>
    <mergeCell ref="F20:I20"/>
    <mergeCell ref="J20:M20"/>
    <mergeCell ref="D17:E17"/>
    <mergeCell ref="F17:I17"/>
    <mergeCell ref="J17:M17"/>
    <mergeCell ref="D18:E18"/>
    <mergeCell ref="F18:I18"/>
    <mergeCell ref="J18:M18"/>
    <mergeCell ref="D15:E15"/>
    <mergeCell ref="F15:I15"/>
    <mergeCell ref="J15:M15"/>
    <mergeCell ref="D16:E16"/>
    <mergeCell ref="F16:I16"/>
    <mergeCell ref="J16:M16"/>
    <mergeCell ref="D13:E13"/>
    <mergeCell ref="F13:I13"/>
    <mergeCell ref="J13:M13"/>
    <mergeCell ref="D14:E14"/>
    <mergeCell ref="F14:I14"/>
    <mergeCell ref="J14:M14"/>
    <mergeCell ref="A9:B9"/>
    <mergeCell ref="E9:M9"/>
    <mergeCell ref="N9:O9"/>
    <mergeCell ref="D12:E12"/>
    <mergeCell ref="F12:I12"/>
    <mergeCell ref="J12:M12"/>
    <mergeCell ref="O12:P12"/>
    <mergeCell ref="O13:P13"/>
    <mergeCell ref="O14:P14"/>
    <mergeCell ref="O6:P6"/>
    <mergeCell ref="A7:B7"/>
    <mergeCell ref="E7:J7"/>
    <mergeCell ref="K7:M7"/>
    <mergeCell ref="N7:P7"/>
    <mergeCell ref="A8:B8"/>
    <mergeCell ref="A5:B5"/>
    <mergeCell ref="C5:D5"/>
    <mergeCell ref="E5:G5"/>
    <mergeCell ref="H5:M5"/>
    <mergeCell ref="A6:B6"/>
    <mergeCell ref="E6:F6"/>
    <mergeCell ref="H6:J6"/>
    <mergeCell ref="K6:L6"/>
    <mergeCell ref="E8:G8"/>
    <mergeCell ref="H8:J8"/>
    <mergeCell ref="K8:M8"/>
    <mergeCell ref="O8:P8"/>
    <mergeCell ref="A3:B3"/>
    <mergeCell ref="C3:G3"/>
    <mergeCell ref="H3:J3"/>
    <mergeCell ref="K3:P3"/>
    <mergeCell ref="A4:B4"/>
    <mergeCell ref="C4:D4"/>
    <mergeCell ref="E4:G4"/>
    <mergeCell ref="H4:J4"/>
    <mergeCell ref="K4:M4"/>
    <mergeCell ref="N4:O4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  <mergeCell ref="O24:P24"/>
    <mergeCell ref="O25:P25"/>
    <mergeCell ref="O26:P26"/>
    <mergeCell ref="O27:P27"/>
    <mergeCell ref="O28:P28"/>
    <mergeCell ref="O29:P29"/>
    <mergeCell ref="O30:P30"/>
    <mergeCell ref="O31:P31"/>
    <mergeCell ref="O32:P32"/>
    <mergeCell ref="O33:P33"/>
    <mergeCell ref="O34:P34"/>
    <mergeCell ref="O35:P35"/>
    <mergeCell ref="O36:P36"/>
    <mergeCell ref="O37:P37"/>
    <mergeCell ref="O38:P38"/>
    <mergeCell ref="O39:P39"/>
    <mergeCell ref="O40:P40"/>
    <mergeCell ref="O41:P41"/>
    <mergeCell ref="O42:P42"/>
    <mergeCell ref="O43:P43"/>
    <mergeCell ref="O44:P44"/>
    <mergeCell ref="O45:P45"/>
    <mergeCell ref="O46:P46"/>
    <mergeCell ref="O47:P47"/>
    <mergeCell ref="O48:P48"/>
    <mergeCell ref="O49:P49"/>
    <mergeCell ref="O50:P50"/>
    <mergeCell ref="O60:P60"/>
    <mergeCell ref="O61:P61"/>
    <mergeCell ref="O62:P62"/>
    <mergeCell ref="O51:P51"/>
    <mergeCell ref="O52:P52"/>
    <mergeCell ref="O53:P53"/>
    <mergeCell ref="O54:P54"/>
    <mergeCell ref="O55:P55"/>
    <mergeCell ref="O56:P56"/>
    <mergeCell ref="O57:P57"/>
    <mergeCell ref="O58:P58"/>
    <mergeCell ref="O59:P59"/>
  </mergeCells>
  <phoneticPr fontId="2"/>
  <dataValidations count="3">
    <dataValidation type="list" allowBlank="1" showInputMessage="1" showErrorMessage="1" sqref="H4:J4">
      <formula1>"男性,女性,　"</formula1>
    </dataValidation>
    <dataValidation type="list" allowBlank="1" showInputMessage="1" showErrorMessage="1" sqref="P9">
      <formula1>"有,無,　"</formula1>
    </dataValidation>
    <dataValidation type="list" allowBlank="1" showInputMessage="1" showErrorMessage="1" sqref="O6:P6">
      <formula1>"月払,半年払,年払,一時払"</formula1>
    </dataValidation>
  </dataValidations>
  <pageMargins left="0.39370078740157483" right="0.39370078740157483" top="0.39370078740157483" bottom="0.39370078740157483" header="0.31496062992125984" footer="0.31496062992125984"/>
  <pageSetup paperSize="9" scale="98" fitToHeight="0" orientation="portrait" horizontalDpi="0" verticalDpi="0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workbookViewId="0">
      <selection activeCell="N1" sqref="N1"/>
    </sheetView>
  </sheetViews>
  <sheetFormatPr defaultRowHeight="13.5"/>
  <cols>
    <col min="1" max="2" width="6.125" customWidth="1"/>
    <col min="3" max="3" width="16.625" customWidth="1"/>
    <col min="4" max="4" width="11.625" customWidth="1"/>
    <col min="5" max="5" width="4.625" customWidth="1"/>
    <col min="6" max="6" width="3.625" customWidth="1"/>
    <col min="7" max="7" width="4.625" customWidth="1"/>
    <col min="8" max="8" width="6.125" customWidth="1"/>
    <col min="9" max="9" width="3.125" customWidth="1"/>
    <col min="10" max="10" width="2.125" customWidth="1"/>
    <col min="11" max="12" width="4.125" customWidth="1"/>
    <col min="13" max="13" width="4.625" customWidth="1"/>
    <col min="14" max="14" width="11.625" customWidth="1"/>
    <col min="15" max="15" width="5.625" customWidth="1"/>
    <col min="16" max="16" width="4" customWidth="1"/>
  </cols>
  <sheetData>
    <row r="1" spans="1:16" ht="18.75">
      <c r="A1" s="4" t="s">
        <v>56</v>
      </c>
      <c r="B1" s="4"/>
      <c r="D1" s="250" t="str">
        <f>加入者リスト!A34</f>
        <v>〔 取締役② △△　△△△ 〕</v>
      </c>
      <c r="E1" s="250"/>
      <c r="F1" s="250"/>
      <c r="G1" s="250"/>
      <c r="H1" s="250"/>
      <c r="I1" s="75">
        <f>IF(E6="終身",100,E6)</f>
        <v>0</v>
      </c>
      <c r="K1" s="75">
        <f>IF(K6="終身",100,K6)</f>
        <v>0</v>
      </c>
    </row>
    <row r="2" spans="1:16" ht="9" customHeight="1"/>
    <row r="3" spans="1:16" ht="18.75" customHeight="1">
      <c r="A3" s="229" t="s">
        <v>10</v>
      </c>
      <c r="B3" s="230"/>
      <c r="C3" s="241"/>
      <c r="D3" s="241"/>
      <c r="E3" s="241"/>
      <c r="F3" s="241"/>
      <c r="G3" s="241"/>
      <c r="H3" s="229" t="s">
        <v>8</v>
      </c>
      <c r="I3" s="238"/>
      <c r="J3" s="230"/>
      <c r="K3" s="226"/>
      <c r="L3" s="227"/>
      <c r="M3" s="227"/>
      <c r="N3" s="227"/>
      <c r="O3" s="227"/>
      <c r="P3" s="228"/>
    </row>
    <row r="4" spans="1:16" ht="18.75" customHeight="1">
      <c r="A4" s="229" t="s">
        <v>0</v>
      </c>
      <c r="B4" s="230"/>
      <c r="C4" s="226"/>
      <c r="D4" s="228"/>
      <c r="E4" s="229" t="s">
        <v>14</v>
      </c>
      <c r="F4" s="238"/>
      <c r="G4" s="230"/>
      <c r="H4" s="258"/>
      <c r="I4" s="259"/>
      <c r="J4" s="260"/>
      <c r="K4" s="229" t="s">
        <v>11</v>
      </c>
      <c r="L4" s="238"/>
      <c r="M4" s="230"/>
      <c r="N4" s="256"/>
      <c r="O4" s="257"/>
      <c r="P4" s="5" t="s">
        <v>12</v>
      </c>
    </row>
    <row r="5" spans="1:16" ht="18.75" customHeight="1">
      <c r="A5" s="251" t="s">
        <v>59</v>
      </c>
      <c r="B5" s="252"/>
      <c r="C5" s="226"/>
      <c r="D5" s="228"/>
      <c r="E5" s="229" t="s">
        <v>1</v>
      </c>
      <c r="F5" s="238"/>
      <c r="G5" s="230"/>
      <c r="H5" s="253"/>
      <c r="I5" s="254"/>
      <c r="J5" s="254"/>
      <c r="K5" s="254"/>
      <c r="L5" s="254"/>
      <c r="M5" s="255"/>
      <c r="N5" s="10" t="s">
        <v>20</v>
      </c>
      <c r="O5" s="72">
        <f>IF(ISBLANK(C6)=TRUE,0,DATEDIF(N4,C6,"y"))</f>
        <v>0</v>
      </c>
      <c r="P5" s="62" t="s">
        <v>21</v>
      </c>
    </row>
    <row r="6" spans="1:16" ht="18.75" customHeight="1">
      <c r="A6" s="229" t="s">
        <v>13</v>
      </c>
      <c r="B6" s="230"/>
      <c r="C6" s="94"/>
      <c r="D6" s="8" t="s">
        <v>3</v>
      </c>
      <c r="E6" s="239"/>
      <c r="F6" s="240"/>
      <c r="G6" s="5" t="s">
        <v>18</v>
      </c>
      <c r="H6" s="229" t="s">
        <v>17</v>
      </c>
      <c r="I6" s="238"/>
      <c r="J6" s="230"/>
      <c r="K6" s="239"/>
      <c r="L6" s="240"/>
      <c r="M6" s="7" t="s">
        <v>18</v>
      </c>
      <c r="N6" s="93" t="s">
        <v>5</v>
      </c>
      <c r="O6" s="258" t="s">
        <v>30</v>
      </c>
      <c r="P6" s="260"/>
    </row>
    <row r="7" spans="1:16" ht="18.75" customHeight="1">
      <c r="A7" s="229" t="s">
        <v>15</v>
      </c>
      <c r="B7" s="230"/>
      <c r="C7" s="94"/>
      <c r="D7" s="92" t="s">
        <v>16</v>
      </c>
      <c r="E7" s="261" t="str">
        <f>IF(ISBLANK(C7)=TRUE,"",EDATE(C7,I1*12)-1)</f>
        <v/>
      </c>
      <c r="F7" s="262"/>
      <c r="G7" s="262"/>
      <c r="H7" s="262"/>
      <c r="I7" s="262"/>
      <c r="J7" s="263"/>
      <c r="K7" s="251" t="s">
        <v>31</v>
      </c>
      <c r="L7" s="264"/>
      <c r="M7" s="252"/>
      <c r="N7" s="261" t="str">
        <f>IF(ISBLANK(C7)=TRUE,"",IF(O6="月払",EDATE(C7,(K1-1)*12+11),IF(O6="半年払",EDATE(C7,(K1-1)*12+6),IF(O6="年払",EDATE(C7,(K1-1)*12),C7))))</f>
        <v/>
      </c>
      <c r="O7" s="262"/>
      <c r="P7" s="263"/>
    </row>
    <row r="8" spans="1:16" ht="18.75" customHeight="1">
      <c r="A8" s="232" t="s">
        <v>42</v>
      </c>
      <c r="B8" s="232"/>
      <c r="C8" s="12"/>
      <c r="D8" s="28" t="s">
        <v>19</v>
      </c>
      <c r="E8" s="245"/>
      <c r="F8" s="246"/>
      <c r="G8" s="246"/>
      <c r="H8" s="247" t="s">
        <v>51</v>
      </c>
      <c r="I8" s="248"/>
      <c r="J8" s="248"/>
      <c r="K8" s="249">
        <f>IF(O6="月払",E8*12,IF(O6="半年払",E8*6,E8))</f>
        <v>0</v>
      </c>
      <c r="L8" s="249"/>
      <c r="M8" s="249"/>
      <c r="N8" s="27" t="s">
        <v>45</v>
      </c>
      <c r="O8" s="258"/>
      <c r="P8" s="260"/>
    </row>
    <row r="9" spans="1:16" ht="18.75" customHeight="1">
      <c r="A9" s="232" t="s">
        <v>22</v>
      </c>
      <c r="B9" s="232"/>
      <c r="C9" s="12">
        <v>0</v>
      </c>
      <c r="D9" s="9" t="s">
        <v>36</v>
      </c>
      <c r="E9" s="226"/>
      <c r="F9" s="227"/>
      <c r="G9" s="227"/>
      <c r="H9" s="227"/>
      <c r="I9" s="227"/>
      <c r="J9" s="227"/>
      <c r="K9" s="227"/>
      <c r="L9" s="227"/>
      <c r="M9" s="228"/>
      <c r="N9" s="229" t="s">
        <v>9</v>
      </c>
      <c r="O9" s="230"/>
      <c r="P9" s="6" t="s">
        <v>32</v>
      </c>
    </row>
    <row r="10" spans="1:16" ht="9" customHeight="1"/>
    <row r="11" spans="1:16" ht="18" customHeight="1">
      <c r="A11" t="s">
        <v>23</v>
      </c>
    </row>
    <row r="12" spans="1:16" ht="18.75" customHeight="1">
      <c r="A12" s="13" t="s">
        <v>24</v>
      </c>
      <c r="B12" s="9" t="s">
        <v>25</v>
      </c>
      <c r="C12" s="8" t="s">
        <v>39</v>
      </c>
      <c r="D12" s="232" t="s">
        <v>26</v>
      </c>
      <c r="E12" s="232"/>
      <c r="F12" s="232" t="s">
        <v>27</v>
      </c>
      <c r="G12" s="232"/>
      <c r="H12" s="232"/>
      <c r="I12" s="232"/>
      <c r="J12" s="232" t="s">
        <v>28</v>
      </c>
      <c r="K12" s="232"/>
      <c r="L12" s="232"/>
      <c r="M12" s="232"/>
      <c r="N12" s="9" t="s">
        <v>29</v>
      </c>
      <c r="O12" s="219" t="s">
        <v>46</v>
      </c>
      <c r="P12" s="220"/>
    </row>
    <row r="13" spans="1:16">
      <c r="A13" s="14">
        <v>1</v>
      </c>
      <c r="B13" s="63">
        <f>O5+1</f>
        <v>1</v>
      </c>
      <c r="C13" s="64" t="str">
        <f>IF(OR(ISBLANK($C$7)=TRUE,ISBLANK($E$7)=TRUE),"",IF(YEAR($C$7)+A13&gt;YEAR($E$7),"",YEAR($C$7)+A13))</f>
        <v/>
      </c>
      <c r="D13" s="237"/>
      <c r="E13" s="237"/>
      <c r="F13" s="237"/>
      <c r="G13" s="237"/>
      <c r="H13" s="237"/>
      <c r="I13" s="237"/>
      <c r="J13" s="242"/>
      <c r="K13" s="243"/>
      <c r="L13" s="243"/>
      <c r="M13" s="244"/>
      <c r="N13" s="69" t="str">
        <f>IF(OR(ISBLANK(F13)=TRUE,ISBLANK(J13)=TRUE),"",ROUNDDOWN(J13/F13,3))</f>
        <v/>
      </c>
      <c r="O13" s="221" t="str">
        <f>IF(MAX(N$13:N$62)=N13,"★","")</f>
        <v/>
      </c>
      <c r="P13" s="222"/>
    </row>
    <row r="14" spans="1:16">
      <c r="A14" s="15">
        <v>2</v>
      </c>
      <c r="B14" s="65">
        <f>B13+1</f>
        <v>2</v>
      </c>
      <c r="C14" s="66" t="str">
        <f t="shared" ref="C14:C62" si="0">IF(OR(ISBLANK($C$7)=TRUE,ISBLANK($E$7)=TRUE),"",IF(YEAR($C$7)+A14&gt;YEAR($E$7),"",YEAR($C$7)+A14))</f>
        <v/>
      </c>
      <c r="D14" s="233"/>
      <c r="E14" s="233"/>
      <c r="F14" s="233"/>
      <c r="G14" s="233"/>
      <c r="H14" s="233"/>
      <c r="I14" s="233"/>
      <c r="J14" s="234"/>
      <c r="K14" s="235"/>
      <c r="L14" s="235"/>
      <c r="M14" s="236"/>
      <c r="N14" s="70" t="str">
        <f t="shared" ref="N14:N62" si="1">IF(OR(ISBLANK(F14)=TRUE,ISBLANK(J14)=TRUE),"",ROUNDDOWN(J14/F14,3))</f>
        <v/>
      </c>
      <c r="O14" s="215" t="str">
        <f t="shared" ref="O14:O62" si="2">IF(MAX(N$13:N$62)=N14,"★","")</f>
        <v/>
      </c>
      <c r="P14" s="216"/>
    </row>
    <row r="15" spans="1:16">
      <c r="A15" s="15">
        <v>3</v>
      </c>
      <c r="B15" s="65">
        <f t="shared" ref="B15:B62" si="3">B14+1</f>
        <v>3</v>
      </c>
      <c r="C15" s="66" t="str">
        <f t="shared" si="0"/>
        <v/>
      </c>
      <c r="D15" s="233"/>
      <c r="E15" s="233"/>
      <c r="F15" s="233"/>
      <c r="G15" s="233"/>
      <c r="H15" s="233"/>
      <c r="I15" s="233"/>
      <c r="J15" s="234"/>
      <c r="K15" s="235"/>
      <c r="L15" s="235"/>
      <c r="M15" s="236"/>
      <c r="N15" s="70" t="str">
        <f t="shared" si="1"/>
        <v/>
      </c>
      <c r="O15" s="215" t="str">
        <f t="shared" si="2"/>
        <v/>
      </c>
      <c r="P15" s="216"/>
    </row>
    <row r="16" spans="1:16">
      <c r="A16" s="15">
        <v>4</v>
      </c>
      <c r="B16" s="65">
        <f t="shared" si="3"/>
        <v>4</v>
      </c>
      <c r="C16" s="66" t="str">
        <f t="shared" si="0"/>
        <v/>
      </c>
      <c r="D16" s="233"/>
      <c r="E16" s="233"/>
      <c r="F16" s="233"/>
      <c r="G16" s="233"/>
      <c r="H16" s="233"/>
      <c r="I16" s="233"/>
      <c r="J16" s="234"/>
      <c r="K16" s="235"/>
      <c r="L16" s="235"/>
      <c r="M16" s="236"/>
      <c r="N16" s="70" t="str">
        <f t="shared" si="1"/>
        <v/>
      </c>
      <c r="O16" s="215" t="str">
        <f t="shared" si="2"/>
        <v/>
      </c>
      <c r="P16" s="216"/>
    </row>
    <row r="17" spans="1:16">
      <c r="A17" s="15">
        <v>5</v>
      </c>
      <c r="B17" s="65">
        <f t="shared" si="3"/>
        <v>5</v>
      </c>
      <c r="C17" s="66" t="str">
        <f t="shared" si="0"/>
        <v/>
      </c>
      <c r="D17" s="233"/>
      <c r="E17" s="233"/>
      <c r="F17" s="233"/>
      <c r="G17" s="233"/>
      <c r="H17" s="233"/>
      <c r="I17" s="233"/>
      <c r="J17" s="234"/>
      <c r="K17" s="235"/>
      <c r="L17" s="235"/>
      <c r="M17" s="236"/>
      <c r="N17" s="70" t="str">
        <f t="shared" si="1"/>
        <v/>
      </c>
      <c r="O17" s="215" t="str">
        <f t="shared" si="2"/>
        <v/>
      </c>
      <c r="P17" s="216"/>
    </row>
    <row r="18" spans="1:16">
      <c r="A18" s="15">
        <v>6</v>
      </c>
      <c r="B18" s="65">
        <f t="shared" si="3"/>
        <v>6</v>
      </c>
      <c r="C18" s="66" t="str">
        <f t="shared" si="0"/>
        <v/>
      </c>
      <c r="D18" s="233"/>
      <c r="E18" s="233"/>
      <c r="F18" s="233"/>
      <c r="G18" s="233"/>
      <c r="H18" s="233"/>
      <c r="I18" s="233"/>
      <c r="J18" s="234"/>
      <c r="K18" s="235"/>
      <c r="L18" s="235"/>
      <c r="M18" s="236"/>
      <c r="N18" s="70" t="str">
        <f t="shared" si="1"/>
        <v/>
      </c>
      <c r="O18" s="215" t="str">
        <f t="shared" si="2"/>
        <v/>
      </c>
      <c r="P18" s="216"/>
    </row>
    <row r="19" spans="1:16">
      <c r="A19" s="15">
        <v>7</v>
      </c>
      <c r="B19" s="65">
        <f t="shared" si="3"/>
        <v>7</v>
      </c>
      <c r="C19" s="66" t="str">
        <f t="shared" si="0"/>
        <v/>
      </c>
      <c r="D19" s="233"/>
      <c r="E19" s="233"/>
      <c r="F19" s="233"/>
      <c r="G19" s="233"/>
      <c r="H19" s="233"/>
      <c r="I19" s="233"/>
      <c r="J19" s="234"/>
      <c r="K19" s="235"/>
      <c r="L19" s="235"/>
      <c r="M19" s="236"/>
      <c r="N19" s="70" t="str">
        <f t="shared" si="1"/>
        <v/>
      </c>
      <c r="O19" s="215" t="str">
        <f t="shared" si="2"/>
        <v/>
      </c>
      <c r="P19" s="216"/>
    </row>
    <row r="20" spans="1:16">
      <c r="A20" s="15">
        <v>8</v>
      </c>
      <c r="B20" s="65">
        <f t="shared" si="3"/>
        <v>8</v>
      </c>
      <c r="C20" s="66" t="str">
        <f t="shared" si="0"/>
        <v/>
      </c>
      <c r="D20" s="233"/>
      <c r="E20" s="233"/>
      <c r="F20" s="233"/>
      <c r="G20" s="233"/>
      <c r="H20" s="233"/>
      <c r="I20" s="233"/>
      <c r="J20" s="234"/>
      <c r="K20" s="235"/>
      <c r="L20" s="235"/>
      <c r="M20" s="236"/>
      <c r="N20" s="70" t="str">
        <f t="shared" si="1"/>
        <v/>
      </c>
      <c r="O20" s="215" t="str">
        <f t="shared" si="2"/>
        <v/>
      </c>
      <c r="P20" s="216"/>
    </row>
    <row r="21" spans="1:16">
      <c r="A21" s="15">
        <v>9</v>
      </c>
      <c r="B21" s="65">
        <f t="shared" si="3"/>
        <v>9</v>
      </c>
      <c r="C21" s="66" t="str">
        <f t="shared" si="0"/>
        <v/>
      </c>
      <c r="D21" s="233"/>
      <c r="E21" s="233"/>
      <c r="F21" s="233"/>
      <c r="G21" s="233"/>
      <c r="H21" s="233"/>
      <c r="I21" s="233"/>
      <c r="J21" s="234"/>
      <c r="K21" s="235"/>
      <c r="L21" s="235"/>
      <c r="M21" s="236"/>
      <c r="N21" s="70" t="str">
        <f t="shared" si="1"/>
        <v/>
      </c>
      <c r="O21" s="215" t="str">
        <f t="shared" si="2"/>
        <v/>
      </c>
      <c r="P21" s="216"/>
    </row>
    <row r="22" spans="1:16">
      <c r="A22" s="15">
        <v>10</v>
      </c>
      <c r="B22" s="65">
        <f t="shared" si="3"/>
        <v>10</v>
      </c>
      <c r="C22" s="66" t="str">
        <f t="shared" si="0"/>
        <v/>
      </c>
      <c r="D22" s="233"/>
      <c r="E22" s="233"/>
      <c r="F22" s="233"/>
      <c r="G22" s="233"/>
      <c r="H22" s="233"/>
      <c r="I22" s="233"/>
      <c r="J22" s="234"/>
      <c r="K22" s="235"/>
      <c r="L22" s="235"/>
      <c r="M22" s="236"/>
      <c r="N22" s="70" t="str">
        <f t="shared" si="1"/>
        <v/>
      </c>
      <c r="O22" s="215" t="str">
        <f t="shared" si="2"/>
        <v/>
      </c>
      <c r="P22" s="216"/>
    </row>
    <row r="23" spans="1:16">
      <c r="A23" s="15">
        <v>11</v>
      </c>
      <c r="B23" s="65">
        <f t="shared" si="3"/>
        <v>11</v>
      </c>
      <c r="C23" s="66" t="str">
        <f t="shared" si="0"/>
        <v/>
      </c>
      <c r="D23" s="233"/>
      <c r="E23" s="233"/>
      <c r="F23" s="233"/>
      <c r="G23" s="233"/>
      <c r="H23" s="233"/>
      <c r="I23" s="233"/>
      <c r="J23" s="234"/>
      <c r="K23" s="235"/>
      <c r="L23" s="235"/>
      <c r="M23" s="236"/>
      <c r="N23" s="70" t="str">
        <f t="shared" si="1"/>
        <v/>
      </c>
      <c r="O23" s="215" t="str">
        <f t="shared" si="2"/>
        <v/>
      </c>
      <c r="P23" s="216"/>
    </row>
    <row r="24" spans="1:16">
      <c r="A24" s="15">
        <v>12</v>
      </c>
      <c r="B24" s="65">
        <f t="shared" si="3"/>
        <v>12</v>
      </c>
      <c r="C24" s="66" t="str">
        <f t="shared" si="0"/>
        <v/>
      </c>
      <c r="D24" s="233"/>
      <c r="E24" s="233"/>
      <c r="F24" s="233"/>
      <c r="G24" s="233"/>
      <c r="H24" s="233"/>
      <c r="I24" s="233"/>
      <c r="J24" s="234"/>
      <c r="K24" s="235"/>
      <c r="L24" s="235"/>
      <c r="M24" s="236"/>
      <c r="N24" s="70" t="str">
        <f t="shared" si="1"/>
        <v/>
      </c>
      <c r="O24" s="215" t="str">
        <f t="shared" si="2"/>
        <v/>
      </c>
      <c r="P24" s="216"/>
    </row>
    <row r="25" spans="1:16">
      <c r="A25" s="15">
        <v>13</v>
      </c>
      <c r="B25" s="65">
        <f t="shared" si="3"/>
        <v>13</v>
      </c>
      <c r="C25" s="66" t="str">
        <f t="shared" si="0"/>
        <v/>
      </c>
      <c r="D25" s="233"/>
      <c r="E25" s="233"/>
      <c r="F25" s="233"/>
      <c r="G25" s="233"/>
      <c r="H25" s="233"/>
      <c r="I25" s="233"/>
      <c r="J25" s="234"/>
      <c r="K25" s="235"/>
      <c r="L25" s="235"/>
      <c r="M25" s="236"/>
      <c r="N25" s="70" t="str">
        <f t="shared" si="1"/>
        <v/>
      </c>
      <c r="O25" s="215" t="str">
        <f t="shared" si="2"/>
        <v/>
      </c>
      <c r="P25" s="216"/>
    </row>
    <row r="26" spans="1:16">
      <c r="A26" s="15">
        <v>14</v>
      </c>
      <c r="B26" s="65">
        <f t="shared" si="3"/>
        <v>14</v>
      </c>
      <c r="C26" s="66" t="str">
        <f t="shared" si="0"/>
        <v/>
      </c>
      <c r="D26" s="233"/>
      <c r="E26" s="233"/>
      <c r="F26" s="233"/>
      <c r="G26" s="233"/>
      <c r="H26" s="233"/>
      <c r="I26" s="233"/>
      <c r="J26" s="234"/>
      <c r="K26" s="235"/>
      <c r="L26" s="235"/>
      <c r="M26" s="236"/>
      <c r="N26" s="70" t="str">
        <f t="shared" si="1"/>
        <v/>
      </c>
      <c r="O26" s="215" t="str">
        <f t="shared" si="2"/>
        <v/>
      </c>
      <c r="P26" s="216"/>
    </row>
    <row r="27" spans="1:16">
      <c r="A27" s="15">
        <v>15</v>
      </c>
      <c r="B27" s="65">
        <f t="shared" si="3"/>
        <v>15</v>
      </c>
      <c r="C27" s="66" t="str">
        <f t="shared" si="0"/>
        <v/>
      </c>
      <c r="D27" s="233"/>
      <c r="E27" s="233"/>
      <c r="F27" s="233"/>
      <c r="G27" s="233"/>
      <c r="H27" s="233"/>
      <c r="I27" s="233"/>
      <c r="J27" s="234"/>
      <c r="K27" s="235"/>
      <c r="L27" s="235"/>
      <c r="M27" s="236"/>
      <c r="N27" s="70" t="str">
        <f t="shared" si="1"/>
        <v/>
      </c>
      <c r="O27" s="215" t="str">
        <f t="shared" si="2"/>
        <v/>
      </c>
      <c r="P27" s="216"/>
    </row>
    <row r="28" spans="1:16">
      <c r="A28" s="15">
        <v>16</v>
      </c>
      <c r="B28" s="65">
        <f t="shared" si="3"/>
        <v>16</v>
      </c>
      <c r="C28" s="66" t="str">
        <f t="shared" si="0"/>
        <v/>
      </c>
      <c r="D28" s="233"/>
      <c r="E28" s="233"/>
      <c r="F28" s="233"/>
      <c r="G28" s="233"/>
      <c r="H28" s="233"/>
      <c r="I28" s="233"/>
      <c r="J28" s="234"/>
      <c r="K28" s="235"/>
      <c r="L28" s="235"/>
      <c r="M28" s="236"/>
      <c r="N28" s="70" t="str">
        <f t="shared" si="1"/>
        <v/>
      </c>
      <c r="O28" s="215" t="str">
        <f t="shared" si="2"/>
        <v/>
      </c>
      <c r="P28" s="216"/>
    </row>
    <row r="29" spans="1:16">
      <c r="A29" s="15">
        <v>17</v>
      </c>
      <c r="B29" s="65">
        <f t="shared" si="3"/>
        <v>17</v>
      </c>
      <c r="C29" s="66" t="str">
        <f t="shared" si="0"/>
        <v/>
      </c>
      <c r="D29" s="233"/>
      <c r="E29" s="233"/>
      <c r="F29" s="233"/>
      <c r="G29" s="233"/>
      <c r="H29" s="233"/>
      <c r="I29" s="233"/>
      <c r="J29" s="234"/>
      <c r="K29" s="235"/>
      <c r="L29" s="235"/>
      <c r="M29" s="236"/>
      <c r="N29" s="70" t="str">
        <f t="shared" si="1"/>
        <v/>
      </c>
      <c r="O29" s="215" t="str">
        <f t="shared" si="2"/>
        <v/>
      </c>
      <c r="P29" s="216"/>
    </row>
    <row r="30" spans="1:16">
      <c r="A30" s="15">
        <v>18</v>
      </c>
      <c r="B30" s="65">
        <f t="shared" si="3"/>
        <v>18</v>
      </c>
      <c r="C30" s="66" t="str">
        <f t="shared" si="0"/>
        <v/>
      </c>
      <c r="D30" s="233"/>
      <c r="E30" s="233"/>
      <c r="F30" s="233"/>
      <c r="G30" s="233"/>
      <c r="H30" s="233"/>
      <c r="I30" s="233"/>
      <c r="J30" s="234"/>
      <c r="K30" s="235"/>
      <c r="L30" s="235"/>
      <c r="M30" s="236"/>
      <c r="N30" s="70" t="str">
        <f t="shared" si="1"/>
        <v/>
      </c>
      <c r="O30" s="215" t="str">
        <f t="shared" si="2"/>
        <v/>
      </c>
      <c r="P30" s="216"/>
    </row>
    <row r="31" spans="1:16">
      <c r="A31" s="15">
        <v>19</v>
      </c>
      <c r="B31" s="65">
        <f t="shared" si="3"/>
        <v>19</v>
      </c>
      <c r="C31" s="66" t="str">
        <f t="shared" si="0"/>
        <v/>
      </c>
      <c r="D31" s="233"/>
      <c r="E31" s="233"/>
      <c r="F31" s="233"/>
      <c r="G31" s="233"/>
      <c r="H31" s="233"/>
      <c r="I31" s="233"/>
      <c r="J31" s="234"/>
      <c r="K31" s="235"/>
      <c r="L31" s="235"/>
      <c r="M31" s="236"/>
      <c r="N31" s="70" t="str">
        <f t="shared" si="1"/>
        <v/>
      </c>
      <c r="O31" s="215" t="str">
        <f t="shared" si="2"/>
        <v/>
      </c>
      <c r="P31" s="216"/>
    </row>
    <row r="32" spans="1:16">
      <c r="A32" s="15">
        <v>20</v>
      </c>
      <c r="B32" s="65">
        <f t="shared" si="3"/>
        <v>20</v>
      </c>
      <c r="C32" s="66" t="str">
        <f t="shared" si="0"/>
        <v/>
      </c>
      <c r="D32" s="233"/>
      <c r="E32" s="233"/>
      <c r="F32" s="233"/>
      <c r="G32" s="233"/>
      <c r="H32" s="233"/>
      <c r="I32" s="233"/>
      <c r="J32" s="234"/>
      <c r="K32" s="235"/>
      <c r="L32" s="235"/>
      <c r="M32" s="236"/>
      <c r="N32" s="70" t="str">
        <f t="shared" si="1"/>
        <v/>
      </c>
      <c r="O32" s="215" t="str">
        <f t="shared" si="2"/>
        <v/>
      </c>
      <c r="P32" s="216"/>
    </row>
    <row r="33" spans="1:16">
      <c r="A33" s="15">
        <v>21</v>
      </c>
      <c r="B33" s="65">
        <f t="shared" si="3"/>
        <v>21</v>
      </c>
      <c r="C33" s="66" t="str">
        <f t="shared" si="0"/>
        <v/>
      </c>
      <c r="D33" s="233"/>
      <c r="E33" s="233"/>
      <c r="F33" s="233"/>
      <c r="G33" s="233"/>
      <c r="H33" s="233"/>
      <c r="I33" s="233"/>
      <c r="J33" s="234"/>
      <c r="K33" s="235"/>
      <c r="L33" s="235"/>
      <c r="M33" s="236"/>
      <c r="N33" s="70" t="str">
        <f t="shared" si="1"/>
        <v/>
      </c>
      <c r="O33" s="215" t="str">
        <f t="shared" si="2"/>
        <v/>
      </c>
      <c r="P33" s="216"/>
    </row>
    <row r="34" spans="1:16">
      <c r="A34" s="15">
        <v>22</v>
      </c>
      <c r="B34" s="65">
        <f t="shared" si="3"/>
        <v>22</v>
      </c>
      <c r="C34" s="66" t="str">
        <f t="shared" si="0"/>
        <v/>
      </c>
      <c r="D34" s="233"/>
      <c r="E34" s="233"/>
      <c r="F34" s="233"/>
      <c r="G34" s="233"/>
      <c r="H34" s="233"/>
      <c r="I34" s="233"/>
      <c r="J34" s="234"/>
      <c r="K34" s="235"/>
      <c r="L34" s="235"/>
      <c r="M34" s="236"/>
      <c r="N34" s="70" t="str">
        <f t="shared" si="1"/>
        <v/>
      </c>
      <c r="O34" s="215" t="str">
        <f t="shared" si="2"/>
        <v/>
      </c>
      <c r="P34" s="216"/>
    </row>
    <row r="35" spans="1:16">
      <c r="A35" s="15">
        <v>23</v>
      </c>
      <c r="B35" s="65">
        <f t="shared" si="3"/>
        <v>23</v>
      </c>
      <c r="C35" s="66" t="str">
        <f t="shared" si="0"/>
        <v/>
      </c>
      <c r="D35" s="233"/>
      <c r="E35" s="233"/>
      <c r="F35" s="233"/>
      <c r="G35" s="233"/>
      <c r="H35" s="233"/>
      <c r="I35" s="233"/>
      <c r="J35" s="234"/>
      <c r="K35" s="235"/>
      <c r="L35" s="235"/>
      <c r="M35" s="236"/>
      <c r="N35" s="70" t="str">
        <f t="shared" si="1"/>
        <v/>
      </c>
      <c r="O35" s="215" t="str">
        <f t="shared" si="2"/>
        <v/>
      </c>
      <c r="P35" s="216"/>
    </row>
    <row r="36" spans="1:16">
      <c r="A36" s="15">
        <v>24</v>
      </c>
      <c r="B36" s="65">
        <f t="shared" si="3"/>
        <v>24</v>
      </c>
      <c r="C36" s="66" t="str">
        <f t="shared" si="0"/>
        <v/>
      </c>
      <c r="D36" s="233"/>
      <c r="E36" s="233"/>
      <c r="F36" s="233"/>
      <c r="G36" s="233"/>
      <c r="H36" s="233"/>
      <c r="I36" s="233"/>
      <c r="J36" s="234"/>
      <c r="K36" s="235"/>
      <c r="L36" s="235"/>
      <c r="M36" s="236"/>
      <c r="N36" s="70" t="str">
        <f t="shared" si="1"/>
        <v/>
      </c>
      <c r="O36" s="215" t="str">
        <f t="shared" si="2"/>
        <v/>
      </c>
      <c r="P36" s="216"/>
    </row>
    <row r="37" spans="1:16">
      <c r="A37" s="15">
        <v>25</v>
      </c>
      <c r="B37" s="65">
        <f t="shared" si="3"/>
        <v>25</v>
      </c>
      <c r="C37" s="66" t="str">
        <f t="shared" si="0"/>
        <v/>
      </c>
      <c r="D37" s="233"/>
      <c r="E37" s="233"/>
      <c r="F37" s="233"/>
      <c r="G37" s="233"/>
      <c r="H37" s="233"/>
      <c r="I37" s="233"/>
      <c r="J37" s="234"/>
      <c r="K37" s="235"/>
      <c r="L37" s="235"/>
      <c r="M37" s="236"/>
      <c r="N37" s="70" t="str">
        <f t="shared" si="1"/>
        <v/>
      </c>
      <c r="O37" s="215" t="str">
        <f t="shared" si="2"/>
        <v/>
      </c>
      <c r="P37" s="216"/>
    </row>
    <row r="38" spans="1:16">
      <c r="A38" s="15">
        <v>26</v>
      </c>
      <c r="B38" s="65">
        <f t="shared" si="3"/>
        <v>26</v>
      </c>
      <c r="C38" s="66" t="str">
        <f t="shared" si="0"/>
        <v/>
      </c>
      <c r="D38" s="233"/>
      <c r="E38" s="233"/>
      <c r="F38" s="233"/>
      <c r="G38" s="233"/>
      <c r="H38" s="233"/>
      <c r="I38" s="233"/>
      <c r="J38" s="234"/>
      <c r="K38" s="235"/>
      <c r="L38" s="235"/>
      <c r="M38" s="236"/>
      <c r="N38" s="70" t="str">
        <f t="shared" si="1"/>
        <v/>
      </c>
      <c r="O38" s="215" t="str">
        <f t="shared" si="2"/>
        <v/>
      </c>
      <c r="P38" s="216"/>
    </row>
    <row r="39" spans="1:16">
      <c r="A39" s="15">
        <v>27</v>
      </c>
      <c r="B39" s="65">
        <f t="shared" si="3"/>
        <v>27</v>
      </c>
      <c r="C39" s="66" t="str">
        <f t="shared" si="0"/>
        <v/>
      </c>
      <c r="D39" s="233"/>
      <c r="E39" s="233"/>
      <c r="F39" s="233"/>
      <c r="G39" s="233"/>
      <c r="H39" s="233"/>
      <c r="I39" s="233"/>
      <c r="J39" s="234"/>
      <c r="K39" s="235"/>
      <c r="L39" s="235"/>
      <c r="M39" s="236"/>
      <c r="N39" s="70" t="str">
        <f t="shared" si="1"/>
        <v/>
      </c>
      <c r="O39" s="215" t="str">
        <f t="shared" si="2"/>
        <v/>
      </c>
      <c r="P39" s="216"/>
    </row>
    <row r="40" spans="1:16">
      <c r="A40" s="15">
        <v>28</v>
      </c>
      <c r="B40" s="65">
        <f t="shared" si="3"/>
        <v>28</v>
      </c>
      <c r="C40" s="66" t="str">
        <f t="shared" si="0"/>
        <v/>
      </c>
      <c r="D40" s="233"/>
      <c r="E40" s="233"/>
      <c r="F40" s="233"/>
      <c r="G40" s="233"/>
      <c r="H40" s="233"/>
      <c r="I40" s="233"/>
      <c r="J40" s="234"/>
      <c r="K40" s="235"/>
      <c r="L40" s="235"/>
      <c r="M40" s="236"/>
      <c r="N40" s="70" t="str">
        <f t="shared" si="1"/>
        <v/>
      </c>
      <c r="O40" s="215" t="str">
        <f t="shared" si="2"/>
        <v/>
      </c>
      <c r="P40" s="216"/>
    </row>
    <row r="41" spans="1:16">
      <c r="A41" s="15">
        <v>29</v>
      </c>
      <c r="B41" s="65">
        <f t="shared" si="3"/>
        <v>29</v>
      </c>
      <c r="C41" s="66" t="str">
        <f t="shared" si="0"/>
        <v/>
      </c>
      <c r="D41" s="233"/>
      <c r="E41" s="233"/>
      <c r="F41" s="233"/>
      <c r="G41" s="233"/>
      <c r="H41" s="233"/>
      <c r="I41" s="233"/>
      <c r="J41" s="234"/>
      <c r="K41" s="235"/>
      <c r="L41" s="235"/>
      <c r="M41" s="236"/>
      <c r="N41" s="70" t="str">
        <f t="shared" si="1"/>
        <v/>
      </c>
      <c r="O41" s="215" t="str">
        <f t="shared" si="2"/>
        <v/>
      </c>
      <c r="P41" s="216"/>
    </row>
    <row r="42" spans="1:16">
      <c r="A42" s="15">
        <v>30</v>
      </c>
      <c r="B42" s="65">
        <f t="shared" si="3"/>
        <v>30</v>
      </c>
      <c r="C42" s="66" t="str">
        <f t="shared" si="0"/>
        <v/>
      </c>
      <c r="D42" s="233"/>
      <c r="E42" s="233"/>
      <c r="F42" s="233"/>
      <c r="G42" s="233"/>
      <c r="H42" s="233"/>
      <c r="I42" s="233"/>
      <c r="J42" s="234"/>
      <c r="K42" s="235"/>
      <c r="L42" s="235"/>
      <c r="M42" s="236"/>
      <c r="N42" s="70" t="str">
        <f t="shared" si="1"/>
        <v/>
      </c>
      <c r="O42" s="215" t="str">
        <f t="shared" si="2"/>
        <v/>
      </c>
      <c r="P42" s="216"/>
    </row>
    <row r="43" spans="1:16">
      <c r="A43" s="15">
        <v>31</v>
      </c>
      <c r="B43" s="65">
        <f t="shared" si="3"/>
        <v>31</v>
      </c>
      <c r="C43" s="66" t="str">
        <f t="shared" si="0"/>
        <v/>
      </c>
      <c r="D43" s="233"/>
      <c r="E43" s="233"/>
      <c r="F43" s="233"/>
      <c r="G43" s="233"/>
      <c r="H43" s="233"/>
      <c r="I43" s="233"/>
      <c r="J43" s="234"/>
      <c r="K43" s="235"/>
      <c r="L43" s="235"/>
      <c r="M43" s="236"/>
      <c r="N43" s="70" t="str">
        <f t="shared" si="1"/>
        <v/>
      </c>
      <c r="O43" s="215" t="str">
        <f t="shared" si="2"/>
        <v/>
      </c>
      <c r="P43" s="216"/>
    </row>
    <row r="44" spans="1:16">
      <c r="A44" s="15">
        <v>32</v>
      </c>
      <c r="B44" s="65">
        <f t="shared" si="3"/>
        <v>32</v>
      </c>
      <c r="C44" s="66" t="str">
        <f t="shared" si="0"/>
        <v/>
      </c>
      <c r="D44" s="233"/>
      <c r="E44" s="233"/>
      <c r="F44" s="233"/>
      <c r="G44" s="233"/>
      <c r="H44" s="233"/>
      <c r="I44" s="233"/>
      <c r="J44" s="234"/>
      <c r="K44" s="235"/>
      <c r="L44" s="235"/>
      <c r="M44" s="236"/>
      <c r="N44" s="70" t="str">
        <f t="shared" si="1"/>
        <v/>
      </c>
      <c r="O44" s="215" t="str">
        <f t="shared" si="2"/>
        <v/>
      </c>
      <c r="P44" s="216"/>
    </row>
    <row r="45" spans="1:16">
      <c r="A45" s="15">
        <v>33</v>
      </c>
      <c r="B45" s="65">
        <f t="shared" si="3"/>
        <v>33</v>
      </c>
      <c r="C45" s="66" t="str">
        <f t="shared" si="0"/>
        <v/>
      </c>
      <c r="D45" s="233"/>
      <c r="E45" s="233"/>
      <c r="F45" s="233"/>
      <c r="G45" s="233"/>
      <c r="H45" s="233"/>
      <c r="I45" s="233"/>
      <c r="J45" s="234"/>
      <c r="K45" s="235"/>
      <c r="L45" s="235"/>
      <c r="M45" s="236"/>
      <c r="N45" s="70" t="str">
        <f t="shared" si="1"/>
        <v/>
      </c>
      <c r="O45" s="215" t="str">
        <f t="shared" si="2"/>
        <v/>
      </c>
      <c r="P45" s="216"/>
    </row>
    <row r="46" spans="1:16">
      <c r="A46" s="15">
        <v>34</v>
      </c>
      <c r="B46" s="65">
        <f t="shared" si="3"/>
        <v>34</v>
      </c>
      <c r="C46" s="66" t="str">
        <f t="shared" si="0"/>
        <v/>
      </c>
      <c r="D46" s="233"/>
      <c r="E46" s="233"/>
      <c r="F46" s="233"/>
      <c r="G46" s="233"/>
      <c r="H46" s="233"/>
      <c r="I46" s="233"/>
      <c r="J46" s="234"/>
      <c r="K46" s="235"/>
      <c r="L46" s="235"/>
      <c r="M46" s="236"/>
      <c r="N46" s="70" t="str">
        <f t="shared" si="1"/>
        <v/>
      </c>
      <c r="O46" s="215" t="str">
        <f t="shared" si="2"/>
        <v/>
      </c>
      <c r="P46" s="216"/>
    </row>
    <row r="47" spans="1:16">
      <c r="A47" s="15">
        <v>35</v>
      </c>
      <c r="B47" s="65">
        <f t="shared" si="3"/>
        <v>35</v>
      </c>
      <c r="C47" s="66" t="str">
        <f t="shared" si="0"/>
        <v/>
      </c>
      <c r="D47" s="233"/>
      <c r="E47" s="233"/>
      <c r="F47" s="233"/>
      <c r="G47" s="233"/>
      <c r="H47" s="233"/>
      <c r="I47" s="233"/>
      <c r="J47" s="234"/>
      <c r="K47" s="235"/>
      <c r="L47" s="235"/>
      <c r="M47" s="236"/>
      <c r="N47" s="70" t="str">
        <f t="shared" si="1"/>
        <v/>
      </c>
      <c r="O47" s="215" t="str">
        <f t="shared" si="2"/>
        <v/>
      </c>
      <c r="P47" s="216"/>
    </row>
    <row r="48" spans="1:16">
      <c r="A48" s="15">
        <v>36</v>
      </c>
      <c r="B48" s="65">
        <f t="shared" si="3"/>
        <v>36</v>
      </c>
      <c r="C48" s="66" t="str">
        <f t="shared" si="0"/>
        <v/>
      </c>
      <c r="D48" s="233"/>
      <c r="E48" s="233"/>
      <c r="F48" s="233"/>
      <c r="G48" s="233"/>
      <c r="H48" s="233"/>
      <c r="I48" s="233"/>
      <c r="J48" s="234"/>
      <c r="K48" s="235"/>
      <c r="L48" s="235"/>
      <c r="M48" s="236"/>
      <c r="N48" s="70" t="str">
        <f t="shared" si="1"/>
        <v/>
      </c>
      <c r="O48" s="215" t="str">
        <f t="shared" si="2"/>
        <v/>
      </c>
      <c r="P48" s="216"/>
    </row>
    <row r="49" spans="1:16">
      <c r="A49" s="15">
        <v>37</v>
      </c>
      <c r="B49" s="65">
        <f t="shared" si="3"/>
        <v>37</v>
      </c>
      <c r="C49" s="66" t="str">
        <f t="shared" si="0"/>
        <v/>
      </c>
      <c r="D49" s="233"/>
      <c r="E49" s="233"/>
      <c r="F49" s="233"/>
      <c r="G49" s="233"/>
      <c r="H49" s="233"/>
      <c r="I49" s="233"/>
      <c r="J49" s="234"/>
      <c r="K49" s="235"/>
      <c r="L49" s="235"/>
      <c r="M49" s="236"/>
      <c r="N49" s="70" t="str">
        <f t="shared" si="1"/>
        <v/>
      </c>
      <c r="O49" s="215" t="str">
        <f t="shared" si="2"/>
        <v/>
      </c>
      <c r="P49" s="216"/>
    </row>
    <row r="50" spans="1:16">
      <c r="A50" s="15">
        <v>38</v>
      </c>
      <c r="B50" s="65">
        <f t="shared" si="3"/>
        <v>38</v>
      </c>
      <c r="C50" s="66" t="str">
        <f t="shared" si="0"/>
        <v/>
      </c>
      <c r="D50" s="233"/>
      <c r="E50" s="233"/>
      <c r="F50" s="233"/>
      <c r="G50" s="233"/>
      <c r="H50" s="233"/>
      <c r="I50" s="233"/>
      <c r="J50" s="234"/>
      <c r="K50" s="235"/>
      <c r="L50" s="235"/>
      <c r="M50" s="236"/>
      <c r="N50" s="70" t="str">
        <f t="shared" si="1"/>
        <v/>
      </c>
      <c r="O50" s="215" t="str">
        <f t="shared" si="2"/>
        <v/>
      </c>
      <c r="P50" s="216"/>
    </row>
    <row r="51" spans="1:16">
      <c r="A51" s="15">
        <v>39</v>
      </c>
      <c r="B51" s="65">
        <f t="shared" si="3"/>
        <v>39</v>
      </c>
      <c r="C51" s="66" t="str">
        <f t="shared" si="0"/>
        <v/>
      </c>
      <c r="D51" s="233"/>
      <c r="E51" s="233"/>
      <c r="F51" s="233"/>
      <c r="G51" s="233"/>
      <c r="H51" s="233"/>
      <c r="I51" s="233"/>
      <c r="J51" s="234"/>
      <c r="K51" s="235"/>
      <c r="L51" s="235"/>
      <c r="M51" s="236"/>
      <c r="N51" s="70" t="str">
        <f t="shared" si="1"/>
        <v/>
      </c>
      <c r="O51" s="215" t="str">
        <f t="shared" si="2"/>
        <v/>
      </c>
      <c r="P51" s="216"/>
    </row>
    <row r="52" spans="1:16">
      <c r="A52" s="15">
        <v>40</v>
      </c>
      <c r="B52" s="65">
        <f t="shared" si="3"/>
        <v>40</v>
      </c>
      <c r="C52" s="66" t="str">
        <f t="shared" si="0"/>
        <v/>
      </c>
      <c r="D52" s="233"/>
      <c r="E52" s="233"/>
      <c r="F52" s="233"/>
      <c r="G52" s="233"/>
      <c r="H52" s="233"/>
      <c r="I52" s="233"/>
      <c r="J52" s="234"/>
      <c r="K52" s="235"/>
      <c r="L52" s="235"/>
      <c r="M52" s="236"/>
      <c r="N52" s="70" t="str">
        <f t="shared" si="1"/>
        <v/>
      </c>
      <c r="O52" s="215" t="str">
        <f t="shared" si="2"/>
        <v/>
      </c>
      <c r="P52" s="216"/>
    </row>
    <row r="53" spans="1:16">
      <c r="A53" s="15">
        <v>41</v>
      </c>
      <c r="B53" s="65">
        <f t="shared" si="3"/>
        <v>41</v>
      </c>
      <c r="C53" s="66" t="str">
        <f t="shared" si="0"/>
        <v/>
      </c>
      <c r="D53" s="233"/>
      <c r="E53" s="233"/>
      <c r="F53" s="233"/>
      <c r="G53" s="233"/>
      <c r="H53" s="233"/>
      <c r="I53" s="233"/>
      <c r="J53" s="234"/>
      <c r="K53" s="235"/>
      <c r="L53" s="235"/>
      <c r="M53" s="236"/>
      <c r="N53" s="70" t="str">
        <f t="shared" si="1"/>
        <v/>
      </c>
      <c r="O53" s="215" t="str">
        <f t="shared" si="2"/>
        <v/>
      </c>
      <c r="P53" s="216"/>
    </row>
    <row r="54" spans="1:16">
      <c r="A54" s="15">
        <v>42</v>
      </c>
      <c r="B54" s="65">
        <f t="shared" si="3"/>
        <v>42</v>
      </c>
      <c r="C54" s="66" t="str">
        <f t="shared" si="0"/>
        <v/>
      </c>
      <c r="D54" s="233"/>
      <c r="E54" s="233"/>
      <c r="F54" s="233"/>
      <c r="G54" s="233"/>
      <c r="H54" s="233"/>
      <c r="I54" s="233"/>
      <c r="J54" s="234"/>
      <c r="K54" s="235"/>
      <c r="L54" s="235"/>
      <c r="M54" s="236"/>
      <c r="N54" s="70" t="str">
        <f t="shared" si="1"/>
        <v/>
      </c>
      <c r="O54" s="215" t="str">
        <f t="shared" si="2"/>
        <v/>
      </c>
      <c r="P54" s="216"/>
    </row>
    <row r="55" spans="1:16">
      <c r="A55" s="15">
        <v>43</v>
      </c>
      <c r="B55" s="65">
        <f t="shared" si="3"/>
        <v>43</v>
      </c>
      <c r="C55" s="66" t="str">
        <f t="shared" si="0"/>
        <v/>
      </c>
      <c r="D55" s="233"/>
      <c r="E55" s="233"/>
      <c r="F55" s="233"/>
      <c r="G55" s="233"/>
      <c r="H55" s="233"/>
      <c r="I55" s="233"/>
      <c r="J55" s="234"/>
      <c r="K55" s="235"/>
      <c r="L55" s="235"/>
      <c r="M55" s="236"/>
      <c r="N55" s="70" t="str">
        <f t="shared" si="1"/>
        <v/>
      </c>
      <c r="O55" s="215" t="str">
        <f t="shared" si="2"/>
        <v/>
      </c>
      <c r="P55" s="216"/>
    </row>
    <row r="56" spans="1:16">
      <c r="A56" s="15">
        <v>44</v>
      </c>
      <c r="B56" s="65">
        <f t="shared" si="3"/>
        <v>44</v>
      </c>
      <c r="C56" s="66" t="str">
        <f t="shared" si="0"/>
        <v/>
      </c>
      <c r="D56" s="233"/>
      <c r="E56" s="233"/>
      <c r="F56" s="233"/>
      <c r="G56" s="233"/>
      <c r="H56" s="233"/>
      <c r="I56" s="233"/>
      <c r="J56" s="234"/>
      <c r="K56" s="235"/>
      <c r="L56" s="235"/>
      <c r="M56" s="236"/>
      <c r="N56" s="70" t="str">
        <f t="shared" si="1"/>
        <v/>
      </c>
      <c r="O56" s="215" t="str">
        <f t="shared" si="2"/>
        <v/>
      </c>
      <c r="P56" s="216"/>
    </row>
    <row r="57" spans="1:16">
      <c r="A57" s="15">
        <v>45</v>
      </c>
      <c r="B57" s="65">
        <f t="shared" si="3"/>
        <v>45</v>
      </c>
      <c r="C57" s="66" t="str">
        <f t="shared" si="0"/>
        <v/>
      </c>
      <c r="D57" s="233"/>
      <c r="E57" s="233"/>
      <c r="F57" s="233"/>
      <c r="G57" s="233"/>
      <c r="H57" s="233"/>
      <c r="I57" s="233"/>
      <c r="J57" s="234"/>
      <c r="K57" s="235"/>
      <c r="L57" s="235"/>
      <c r="M57" s="236"/>
      <c r="N57" s="70" t="str">
        <f t="shared" si="1"/>
        <v/>
      </c>
      <c r="O57" s="215" t="str">
        <f t="shared" si="2"/>
        <v/>
      </c>
      <c r="P57" s="216"/>
    </row>
    <row r="58" spans="1:16">
      <c r="A58" s="15">
        <v>46</v>
      </c>
      <c r="B58" s="65">
        <f t="shared" si="3"/>
        <v>46</v>
      </c>
      <c r="C58" s="66" t="str">
        <f t="shared" si="0"/>
        <v/>
      </c>
      <c r="D58" s="233"/>
      <c r="E58" s="233"/>
      <c r="F58" s="233"/>
      <c r="G58" s="233"/>
      <c r="H58" s="233"/>
      <c r="I58" s="233"/>
      <c r="J58" s="234"/>
      <c r="K58" s="235"/>
      <c r="L58" s="235"/>
      <c r="M58" s="236"/>
      <c r="N58" s="70" t="str">
        <f t="shared" si="1"/>
        <v/>
      </c>
      <c r="O58" s="215" t="str">
        <f t="shared" si="2"/>
        <v/>
      </c>
      <c r="P58" s="216"/>
    </row>
    <row r="59" spans="1:16">
      <c r="A59" s="15">
        <v>47</v>
      </c>
      <c r="B59" s="65">
        <f t="shared" si="3"/>
        <v>47</v>
      </c>
      <c r="C59" s="66" t="str">
        <f t="shared" si="0"/>
        <v/>
      </c>
      <c r="D59" s="233"/>
      <c r="E59" s="233"/>
      <c r="F59" s="233"/>
      <c r="G59" s="233"/>
      <c r="H59" s="233"/>
      <c r="I59" s="233"/>
      <c r="J59" s="234"/>
      <c r="K59" s="235"/>
      <c r="L59" s="235"/>
      <c r="M59" s="236"/>
      <c r="N59" s="70" t="str">
        <f t="shared" si="1"/>
        <v/>
      </c>
      <c r="O59" s="215" t="str">
        <f t="shared" si="2"/>
        <v/>
      </c>
      <c r="P59" s="216"/>
    </row>
    <row r="60" spans="1:16">
      <c r="A60" s="15">
        <v>48</v>
      </c>
      <c r="B60" s="65">
        <f t="shared" si="3"/>
        <v>48</v>
      </c>
      <c r="C60" s="66" t="str">
        <f t="shared" si="0"/>
        <v/>
      </c>
      <c r="D60" s="233"/>
      <c r="E60" s="233"/>
      <c r="F60" s="233"/>
      <c r="G60" s="233"/>
      <c r="H60" s="233"/>
      <c r="I60" s="233"/>
      <c r="J60" s="234"/>
      <c r="K60" s="235"/>
      <c r="L60" s="235"/>
      <c r="M60" s="236"/>
      <c r="N60" s="70" t="str">
        <f t="shared" si="1"/>
        <v/>
      </c>
      <c r="O60" s="215" t="str">
        <f t="shared" si="2"/>
        <v/>
      </c>
      <c r="P60" s="216"/>
    </row>
    <row r="61" spans="1:16">
      <c r="A61" s="15">
        <v>49</v>
      </c>
      <c r="B61" s="65">
        <f t="shared" si="3"/>
        <v>49</v>
      </c>
      <c r="C61" s="66" t="str">
        <f t="shared" si="0"/>
        <v/>
      </c>
      <c r="D61" s="233"/>
      <c r="E61" s="233"/>
      <c r="F61" s="233"/>
      <c r="G61" s="233"/>
      <c r="H61" s="233"/>
      <c r="I61" s="233"/>
      <c r="J61" s="234"/>
      <c r="K61" s="235"/>
      <c r="L61" s="235"/>
      <c r="M61" s="236"/>
      <c r="N61" s="70" t="str">
        <f t="shared" si="1"/>
        <v/>
      </c>
      <c r="O61" s="215" t="str">
        <f t="shared" si="2"/>
        <v/>
      </c>
      <c r="P61" s="216"/>
    </row>
    <row r="62" spans="1:16">
      <c r="A62" s="16">
        <v>50</v>
      </c>
      <c r="B62" s="67">
        <f t="shared" si="3"/>
        <v>50</v>
      </c>
      <c r="C62" s="68" t="str">
        <f t="shared" si="0"/>
        <v/>
      </c>
      <c r="D62" s="231"/>
      <c r="E62" s="231"/>
      <c r="F62" s="231"/>
      <c r="G62" s="231"/>
      <c r="H62" s="231"/>
      <c r="I62" s="231"/>
      <c r="J62" s="223"/>
      <c r="K62" s="224"/>
      <c r="L62" s="224"/>
      <c r="M62" s="225"/>
      <c r="N62" s="71" t="str">
        <f t="shared" si="1"/>
        <v/>
      </c>
      <c r="O62" s="217" t="str">
        <f t="shared" si="2"/>
        <v/>
      </c>
      <c r="P62" s="218"/>
    </row>
  </sheetData>
  <sheetProtection formatCells="0"/>
  <protectedRanges>
    <protectedRange sqref="D13:M62" name="範囲2"/>
    <protectedRange sqref="C3:P3 C8:P9 C5:P5 C4:M4 P4" name="範囲1"/>
    <protectedRange sqref="C6:P7" name="範囲1_1"/>
    <protectedRange sqref="N4:O4" name="範囲1_1_1"/>
  </protectedRanges>
  <mergeCells count="236">
    <mergeCell ref="D1:H1"/>
    <mergeCell ref="D61:E61"/>
    <mergeCell ref="F61:I61"/>
    <mergeCell ref="J61:M61"/>
    <mergeCell ref="D62:E62"/>
    <mergeCell ref="F62:I62"/>
    <mergeCell ref="J62:M62"/>
    <mergeCell ref="D59:E59"/>
    <mergeCell ref="F59:I59"/>
    <mergeCell ref="J59:M59"/>
    <mergeCell ref="D60:E60"/>
    <mergeCell ref="F60:I60"/>
    <mergeCell ref="J60:M60"/>
    <mergeCell ref="D57:E57"/>
    <mergeCell ref="F57:I57"/>
    <mergeCell ref="J57:M57"/>
    <mergeCell ref="D58:E58"/>
    <mergeCell ref="F58:I58"/>
    <mergeCell ref="J58:M58"/>
    <mergeCell ref="D55:E55"/>
    <mergeCell ref="F55:I55"/>
    <mergeCell ref="J55:M55"/>
    <mergeCell ref="D56:E56"/>
    <mergeCell ref="F56:I56"/>
    <mergeCell ref="J56:M56"/>
    <mergeCell ref="D53:E53"/>
    <mergeCell ref="F53:I53"/>
    <mergeCell ref="J53:M53"/>
    <mergeCell ref="D54:E54"/>
    <mergeCell ref="F54:I54"/>
    <mergeCell ref="J54:M54"/>
    <mergeCell ref="D51:E51"/>
    <mergeCell ref="F51:I51"/>
    <mergeCell ref="J51:M51"/>
    <mergeCell ref="D52:E52"/>
    <mergeCell ref="F52:I52"/>
    <mergeCell ref="J52:M52"/>
    <mergeCell ref="D49:E49"/>
    <mergeCell ref="F49:I49"/>
    <mergeCell ref="J49:M49"/>
    <mergeCell ref="D50:E50"/>
    <mergeCell ref="F50:I50"/>
    <mergeCell ref="J50:M50"/>
    <mergeCell ref="D47:E47"/>
    <mergeCell ref="F47:I47"/>
    <mergeCell ref="J47:M47"/>
    <mergeCell ref="D48:E48"/>
    <mergeCell ref="F48:I48"/>
    <mergeCell ref="J48:M48"/>
    <mergeCell ref="D45:E45"/>
    <mergeCell ref="F45:I45"/>
    <mergeCell ref="J45:M45"/>
    <mergeCell ref="D46:E46"/>
    <mergeCell ref="F46:I46"/>
    <mergeCell ref="J46:M46"/>
    <mergeCell ref="D43:E43"/>
    <mergeCell ref="F43:I43"/>
    <mergeCell ref="J43:M43"/>
    <mergeCell ref="D44:E44"/>
    <mergeCell ref="F44:I44"/>
    <mergeCell ref="J44:M44"/>
    <mergeCell ref="D41:E41"/>
    <mergeCell ref="F41:I41"/>
    <mergeCell ref="J41:M41"/>
    <mergeCell ref="D42:E42"/>
    <mergeCell ref="F42:I42"/>
    <mergeCell ref="J42:M42"/>
    <mergeCell ref="D39:E39"/>
    <mergeCell ref="F39:I39"/>
    <mergeCell ref="J39:M39"/>
    <mergeCell ref="D40:E40"/>
    <mergeCell ref="F40:I40"/>
    <mergeCell ref="J40:M40"/>
    <mergeCell ref="D37:E37"/>
    <mergeCell ref="F37:I37"/>
    <mergeCell ref="J37:M37"/>
    <mergeCell ref="D38:E38"/>
    <mergeCell ref="F38:I38"/>
    <mergeCell ref="J38:M38"/>
    <mergeCell ref="D35:E35"/>
    <mergeCell ref="F35:I35"/>
    <mergeCell ref="J35:M35"/>
    <mergeCell ref="D36:E36"/>
    <mergeCell ref="F36:I36"/>
    <mergeCell ref="J36:M36"/>
    <mergeCell ref="D33:E33"/>
    <mergeCell ref="F33:I33"/>
    <mergeCell ref="J33:M33"/>
    <mergeCell ref="D34:E34"/>
    <mergeCell ref="F34:I34"/>
    <mergeCell ref="J34:M34"/>
    <mergeCell ref="D31:E31"/>
    <mergeCell ref="F31:I31"/>
    <mergeCell ref="J31:M31"/>
    <mergeCell ref="D32:E32"/>
    <mergeCell ref="F32:I32"/>
    <mergeCell ref="J32:M32"/>
    <mergeCell ref="D29:E29"/>
    <mergeCell ref="F29:I29"/>
    <mergeCell ref="J29:M29"/>
    <mergeCell ref="D30:E30"/>
    <mergeCell ref="F30:I30"/>
    <mergeCell ref="J30:M30"/>
    <mergeCell ref="D27:E27"/>
    <mergeCell ref="F27:I27"/>
    <mergeCell ref="J27:M27"/>
    <mergeCell ref="D28:E28"/>
    <mergeCell ref="F28:I28"/>
    <mergeCell ref="J28:M28"/>
    <mergeCell ref="D25:E25"/>
    <mergeCell ref="F25:I25"/>
    <mergeCell ref="J25:M25"/>
    <mergeCell ref="D26:E26"/>
    <mergeCell ref="F26:I26"/>
    <mergeCell ref="J26:M26"/>
    <mergeCell ref="D23:E23"/>
    <mergeCell ref="F23:I23"/>
    <mergeCell ref="J23:M23"/>
    <mergeCell ref="D24:E24"/>
    <mergeCell ref="F24:I24"/>
    <mergeCell ref="J24:M24"/>
    <mergeCell ref="D21:E21"/>
    <mergeCell ref="F21:I21"/>
    <mergeCell ref="J21:M21"/>
    <mergeCell ref="D22:E22"/>
    <mergeCell ref="F22:I22"/>
    <mergeCell ref="J22:M22"/>
    <mergeCell ref="D19:E19"/>
    <mergeCell ref="F19:I19"/>
    <mergeCell ref="J19:M19"/>
    <mergeCell ref="D20:E20"/>
    <mergeCell ref="F20:I20"/>
    <mergeCell ref="J20:M20"/>
    <mergeCell ref="D17:E17"/>
    <mergeCell ref="F17:I17"/>
    <mergeCell ref="J17:M17"/>
    <mergeCell ref="D18:E18"/>
    <mergeCell ref="F18:I18"/>
    <mergeCell ref="J18:M18"/>
    <mergeCell ref="D15:E15"/>
    <mergeCell ref="F15:I15"/>
    <mergeCell ref="J15:M15"/>
    <mergeCell ref="D16:E16"/>
    <mergeCell ref="F16:I16"/>
    <mergeCell ref="J16:M16"/>
    <mergeCell ref="D13:E13"/>
    <mergeCell ref="F13:I13"/>
    <mergeCell ref="J13:M13"/>
    <mergeCell ref="D14:E14"/>
    <mergeCell ref="F14:I14"/>
    <mergeCell ref="J14:M14"/>
    <mergeCell ref="A9:B9"/>
    <mergeCell ref="E9:M9"/>
    <mergeCell ref="N9:O9"/>
    <mergeCell ref="D12:E12"/>
    <mergeCell ref="F12:I12"/>
    <mergeCell ref="J12:M12"/>
    <mergeCell ref="O12:P12"/>
    <mergeCell ref="O13:P13"/>
    <mergeCell ref="O14:P14"/>
    <mergeCell ref="O6:P6"/>
    <mergeCell ref="A7:B7"/>
    <mergeCell ref="E7:J7"/>
    <mergeCell ref="K7:M7"/>
    <mergeCell ref="N7:P7"/>
    <mergeCell ref="A8:B8"/>
    <mergeCell ref="A5:B5"/>
    <mergeCell ref="C5:D5"/>
    <mergeCell ref="E5:G5"/>
    <mergeCell ref="H5:M5"/>
    <mergeCell ref="A6:B6"/>
    <mergeCell ref="E6:F6"/>
    <mergeCell ref="H6:J6"/>
    <mergeCell ref="K6:L6"/>
    <mergeCell ref="E8:G8"/>
    <mergeCell ref="H8:J8"/>
    <mergeCell ref="K8:M8"/>
    <mergeCell ref="O8:P8"/>
    <mergeCell ref="A3:B3"/>
    <mergeCell ref="C3:G3"/>
    <mergeCell ref="H3:J3"/>
    <mergeCell ref="K3:P3"/>
    <mergeCell ref="A4:B4"/>
    <mergeCell ref="C4:D4"/>
    <mergeCell ref="E4:G4"/>
    <mergeCell ref="H4:J4"/>
    <mergeCell ref="K4:M4"/>
    <mergeCell ref="N4:O4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  <mergeCell ref="O24:P24"/>
    <mergeCell ref="O25:P25"/>
    <mergeCell ref="O26:P26"/>
    <mergeCell ref="O27:P27"/>
    <mergeCell ref="O28:P28"/>
    <mergeCell ref="O29:P29"/>
    <mergeCell ref="O30:P30"/>
    <mergeCell ref="O31:P31"/>
    <mergeCell ref="O32:P32"/>
    <mergeCell ref="O33:P33"/>
    <mergeCell ref="O34:P34"/>
    <mergeCell ref="O35:P35"/>
    <mergeCell ref="O36:P36"/>
    <mergeCell ref="O37:P37"/>
    <mergeCell ref="O38:P38"/>
    <mergeCell ref="O39:P39"/>
    <mergeCell ref="O40:P40"/>
    <mergeCell ref="O41:P41"/>
    <mergeCell ref="O42:P42"/>
    <mergeCell ref="O43:P43"/>
    <mergeCell ref="O44:P44"/>
    <mergeCell ref="O45:P45"/>
    <mergeCell ref="O46:P46"/>
    <mergeCell ref="O47:P47"/>
    <mergeCell ref="O48:P48"/>
    <mergeCell ref="O49:P49"/>
    <mergeCell ref="O50:P50"/>
    <mergeCell ref="O60:P60"/>
    <mergeCell ref="O61:P61"/>
    <mergeCell ref="O62:P62"/>
    <mergeCell ref="O51:P51"/>
    <mergeCell ref="O52:P52"/>
    <mergeCell ref="O53:P53"/>
    <mergeCell ref="O54:P54"/>
    <mergeCell ref="O55:P55"/>
    <mergeCell ref="O56:P56"/>
    <mergeCell ref="O57:P57"/>
    <mergeCell ref="O58:P58"/>
    <mergeCell ref="O59:P59"/>
  </mergeCells>
  <phoneticPr fontId="2"/>
  <dataValidations count="3">
    <dataValidation type="list" allowBlank="1" showInputMessage="1" showErrorMessage="1" sqref="O6:P6">
      <formula1>"月払,半年払,年払,一時払"</formula1>
    </dataValidation>
    <dataValidation type="list" allowBlank="1" showInputMessage="1" showErrorMessage="1" sqref="P9">
      <formula1>"有,無,　"</formula1>
    </dataValidation>
    <dataValidation type="list" allowBlank="1" showInputMessage="1" showErrorMessage="1" sqref="H4:J4">
      <formula1>"男性,女性,　"</formula1>
    </dataValidation>
  </dataValidations>
  <pageMargins left="0.39370078740157483" right="0.39370078740157483" top="0.39370078740157483" bottom="0.39370078740157483" header="0.31496062992125984" footer="0.31496062992125984"/>
  <pageSetup paperSize="9" scale="98" fitToHeight="0" orientation="portrait" horizontalDpi="0" verticalDpi="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workbookViewId="0">
      <selection activeCell="N1" sqref="N1"/>
    </sheetView>
  </sheetViews>
  <sheetFormatPr defaultRowHeight="13.5"/>
  <cols>
    <col min="1" max="2" width="6.125" customWidth="1"/>
    <col min="3" max="3" width="16.625" customWidth="1"/>
    <col min="4" max="4" width="11.625" customWidth="1"/>
    <col min="5" max="5" width="4.625" customWidth="1"/>
    <col min="6" max="6" width="3.625" customWidth="1"/>
    <col min="7" max="7" width="4.625" customWidth="1"/>
    <col min="8" max="8" width="6.125" customWidth="1"/>
    <col min="9" max="9" width="3.125" customWidth="1"/>
    <col min="10" max="10" width="2.125" customWidth="1"/>
    <col min="11" max="12" width="4.125" customWidth="1"/>
    <col min="13" max="13" width="4.625" customWidth="1"/>
    <col min="14" max="14" width="11.625" customWidth="1"/>
    <col min="15" max="15" width="5.625" customWidth="1"/>
    <col min="16" max="16" width="4" customWidth="1"/>
  </cols>
  <sheetData>
    <row r="1" spans="1:16" ht="18.75">
      <c r="A1" s="4" t="s">
        <v>55</v>
      </c>
      <c r="B1" s="4"/>
      <c r="D1" s="250" t="str">
        <f>加入者リスト!A34</f>
        <v>〔 取締役② △△　△△△ 〕</v>
      </c>
      <c r="E1" s="250"/>
      <c r="F1" s="250"/>
      <c r="G1" s="250"/>
      <c r="H1" s="250"/>
      <c r="I1" s="75">
        <f>IF(E6="終身",100,E6)</f>
        <v>0</v>
      </c>
      <c r="K1" s="75">
        <f>IF(K6="終身",100,K6)</f>
        <v>0</v>
      </c>
    </row>
    <row r="2" spans="1:16" ht="9" customHeight="1"/>
    <row r="3" spans="1:16" ht="18.75" customHeight="1">
      <c r="A3" s="229" t="s">
        <v>10</v>
      </c>
      <c r="B3" s="230"/>
      <c r="C3" s="241"/>
      <c r="D3" s="241"/>
      <c r="E3" s="241"/>
      <c r="F3" s="241"/>
      <c r="G3" s="241"/>
      <c r="H3" s="229" t="s">
        <v>8</v>
      </c>
      <c r="I3" s="238"/>
      <c r="J3" s="230"/>
      <c r="K3" s="226"/>
      <c r="L3" s="227"/>
      <c r="M3" s="227"/>
      <c r="N3" s="227"/>
      <c r="O3" s="227"/>
      <c r="P3" s="228"/>
    </row>
    <row r="4" spans="1:16" ht="18.75" customHeight="1">
      <c r="A4" s="229" t="s">
        <v>0</v>
      </c>
      <c r="B4" s="230"/>
      <c r="C4" s="226"/>
      <c r="D4" s="228"/>
      <c r="E4" s="229" t="s">
        <v>14</v>
      </c>
      <c r="F4" s="238"/>
      <c r="G4" s="230"/>
      <c r="H4" s="258"/>
      <c r="I4" s="259"/>
      <c r="J4" s="260"/>
      <c r="K4" s="229" t="s">
        <v>11</v>
      </c>
      <c r="L4" s="238"/>
      <c r="M4" s="230"/>
      <c r="N4" s="256"/>
      <c r="O4" s="257"/>
      <c r="P4" s="5" t="s">
        <v>12</v>
      </c>
    </row>
    <row r="5" spans="1:16" ht="18.75" customHeight="1">
      <c r="A5" s="251" t="s">
        <v>59</v>
      </c>
      <c r="B5" s="252"/>
      <c r="C5" s="226"/>
      <c r="D5" s="228"/>
      <c r="E5" s="229" t="s">
        <v>1</v>
      </c>
      <c r="F5" s="238"/>
      <c r="G5" s="230"/>
      <c r="H5" s="253"/>
      <c r="I5" s="254"/>
      <c r="J5" s="254"/>
      <c r="K5" s="254"/>
      <c r="L5" s="254"/>
      <c r="M5" s="255"/>
      <c r="N5" s="10" t="s">
        <v>20</v>
      </c>
      <c r="O5" s="72">
        <f>IF(ISBLANK(C6)=TRUE,0,DATEDIF(N4,C6,"y"))</f>
        <v>0</v>
      </c>
      <c r="P5" s="62" t="s">
        <v>21</v>
      </c>
    </row>
    <row r="6" spans="1:16" ht="18.75" customHeight="1">
      <c r="A6" s="229" t="s">
        <v>13</v>
      </c>
      <c r="B6" s="230"/>
      <c r="C6" s="94"/>
      <c r="D6" s="8" t="s">
        <v>3</v>
      </c>
      <c r="E6" s="239"/>
      <c r="F6" s="240"/>
      <c r="G6" s="5" t="s">
        <v>18</v>
      </c>
      <c r="H6" s="229" t="s">
        <v>17</v>
      </c>
      <c r="I6" s="238"/>
      <c r="J6" s="230"/>
      <c r="K6" s="239"/>
      <c r="L6" s="240"/>
      <c r="M6" s="7" t="s">
        <v>18</v>
      </c>
      <c r="N6" s="93" t="s">
        <v>5</v>
      </c>
      <c r="O6" s="258" t="s">
        <v>30</v>
      </c>
      <c r="P6" s="260"/>
    </row>
    <row r="7" spans="1:16" ht="18.75" customHeight="1">
      <c r="A7" s="229" t="s">
        <v>15</v>
      </c>
      <c r="B7" s="230"/>
      <c r="C7" s="94"/>
      <c r="D7" s="92" t="s">
        <v>16</v>
      </c>
      <c r="E7" s="261" t="str">
        <f>IF(ISBLANK(C7)=TRUE,"",EDATE(C7,I1*12)-1)</f>
        <v/>
      </c>
      <c r="F7" s="262"/>
      <c r="G7" s="262"/>
      <c r="H7" s="262"/>
      <c r="I7" s="262"/>
      <c r="J7" s="263"/>
      <c r="K7" s="251" t="s">
        <v>31</v>
      </c>
      <c r="L7" s="264"/>
      <c r="M7" s="252"/>
      <c r="N7" s="261" t="str">
        <f>IF(ISBLANK(C7)=TRUE,"",IF(O6="月払",EDATE(C7,(K1-1)*12+11),IF(O6="半年払",EDATE(C7,(K1-1)*12+6),IF(O6="年払",EDATE(C7,(K1-1)*12),C7))))</f>
        <v/>
      </c>
      <c r="O7" s="262"/>
      <c r="P7" s="263"/>
    </row>
    <row r="8" spans="1:16" ht="18.75" customHeight="1">
      <c r="A8" s="232" t="s">
        <v>42</v>
      </c>
      <c r="B8" s="232"/>
      <c r="C8" s="12"/>
      <c r="D8" s="28" t="s">
        <v>19</v>
      </c>
      <c r="E8" s="245"/>
      <c r="F8" s="246"/>
      <c r="G8" s="246"/>
      <c r="H8" s="247" t="s">
        <v>51</v>
      </c>
      <c r="I8" s="248"/>
      <c r="J8" s="248"/>
      <c r="K8" s="249">
        <f>IF(O6="月払",E8*12,IF(O6="半年払",E8*6,E8))</f>
        <v>0</v>
      </c>
      <c r="L8" s="249"/>
      <c r="M8" s="249"/>
      <c r="N8" s="27" t="s">
        <v>45</v>
      </c>
      <c r="O8" s="258"/>
      <c r="P8" s="260"/>
    </row>
    <row r="9" spans="1:16" ht="18.75" customHeight="1">
      <c r="A9" s="232" t="s">
        <v>22</v>
      </c>
      <c r="B9" s="232"/>
      <c r="C9" s="12">
        <v>0</v>
      </c>
      <c r="D9" s="9" t="s">
        <v>36</v>
      </c>
      <c r="E9" s="226"/>
      <c r="F9" s="227"/>
      <c r="G9" s="227"/>
      <c r="H9" s="227"/>
      <c r="I9" s="227"/>
      <c r="J9" s="227"/>
      <c r="K9" s="227"/>
      <c r="L9" s="227"/>
      <c r="M9" s="228"/>
      <c r="N9" s="229" t="s">
        <v>9</v>
      </c>
      <c r="O9" s="230"/>
      <c r="P9" s="6" t="s">
        <v>32</v>
      </c>
    </row>
    <row r="10" spans="1:16" ht="9" customHeight="1"/>
    <row r="11" spans="1:16" ht="18" customHeight="1">
      <c r="A11" t="s">
        <v>23</v>
      </c>
    </row>
    <row r="12" spans="1:16" ht="18.75" customHeight="1">
      <c r="A12" s="13" t="s">
        <v>24</v>
      </c>
      <c r="B12" s="9" t="s">
        <v>25</v>
      </c>
      <c r="C12" s="8" t="s">
        <v>39</v>
      </c>
      <c r="D12" s="232" t="s">
        <v>26</v>
      </c>
      <c r="E12" s="232"/>
      <c r="F12" s="232" t="s">
        <v>27</v>
      </c>
      <c r="G12" s="232"/>
      <c r="H12" s="232"/>
      <c r="I12" s="232"/>
      <c r="J12" s="232" t="s">
        <v>28</v>
      </c>
      <c r="K12" s="232"/>
      <c r="L12" s="232"/>
      <c r="M12" s="232"/>
      <c r="N12" s="9" t="s">
        <v>29</v>
      </c>
      <c r="O12" s="219" t="s">
        <v>46</v>
      </c>
      <c r="P12" s="220"/>
    </row>
    <row r="13" spans="1:16">
      <c r="A13" s="14">
        <v>1</v>
      </c>
      <c r="B13" s="63">
        <f>O5+1</f>
        <v>1</v>
      </c>
      <c r="C13" s="64" t="str">
        <f>IF(OR(ISBLANK($C$7)=TRUE,ISBLANK($E$7)=TRUE),"",IF(YEAR($C$7)+A13&gt;YEAR($E$7),"",YEAR($C$7)+A13))</f>
        <v/>
      </c>
      <c r="D13" s="237"/>
      <c r="E13" s="237"/>
      <c r="F13" s="237"/>
      <c r="G13" s="237"/>
      <c r="H13" s="237"/>
      <c r="I13" s="237"/>
      <c r="J13" s="242"/>
      <c r="K13" s="243"/>
      <c r="L13" s="243"/>
      <c r="M13" s="244"/>
      <c r="N13" s="69" t="str">
        <f>IF(OR(ISBLANK(F13)=TRUE,ISBLANK(J13)=TRUE),"",ROUNDDOWN(J13/F13,3))</f>
        <v/>
      </c>
      <c r="O13" s="221" t="str">
        <f>IF(MAX(N$13:N$62)=N13,"★","")</f>
        <v/>
      </c>
      <c r="P13" s="222"/>
    </row>
    <row r="14" spans="1:16">
      <c r="A14" s="15">
        <v>2</v>
      </c>
      <c r="B14" s="65">
        <f>B13+1</f>
        <v>2</v>
      </c>
      <c r="C14" s="66" t="str">
        <f t="shared" ref="C14:C62" si="0">IF(OR(ISBLANK($C$7)=TRUE,ISBLANK($E$7)=TRUE),"",IF(YEAR($C$7)+A14&gt;YEAR($E$7),"",YEAR($C$7)+A14))</f>
        <v/>
      </c>
      <c r="D14" s="233"/>
      <c r="E14" s="233"/>
      <c r="F14" s="233"/>
      <c r="G14" s="233"/>
      <c r="H14" s="233"/>
      <c r="I14" s="233"/>
      <c r="J14" s="234"/>
      <c r="K14" s="235"/>
      <c r="L14" s="235"/>
      <c r="M14" s="236"/>
      <c r="N14" s="70" t="str">
        <f t="shared" ref="N14:N62" si="1">IF(OR(ISBLANK(F14)=TRUE,ISBLANK(J14)=TRUE),"",ROUNDDOWN(J14/F14,3))</f>
        <v/>
      </c>
      <c r="O14" s="215" t="str">
        <f t="shared" ref="O14:O62" si="2">IF(MAX(N$13:N$62)=N14,"★","")</f>
        <v/>
      </c>
      <c r="P14" s="216"/>
    </row>
    <row r="15" spans="1:16">
      <c r="A15" s="15">
        <v>3</v>
      </c>
      <c r="B15" s="65">
        <f t="shared" ref="B15:B62" si="3">B14+1</f>
        <v>3</v>
      </c>
      <c r="C15" s="66" t="str">
        <f t="shared" si="0"/>
        <v/>
      </c>
      <c r="D15" s="233"/>
      <c r="E15" s="233"/>
      <c r="F15" s="233"/>
      <c r="G15" s="233"/>
      <c r="H15" s="233"/>
      <c r="I15" s="233"/>
      <c r="J15" s="234"/>
      <c r="K15" s="235"/>
      <c r="L15" s="235"/>
      <c r="M15" s="236"/>
      <c r="N15" s="70" t="str">
        <f t="shared" si="1"/>
        <v/>
      </c>
      <c r="O15" s="215" t="str">
        <f t="shared" si="2"/>
        <v/>
      </c>
      <c r="P15" s="216"/>
    </row>
    <row r="16" spans="1:16">
      <c r="A16" s="15">
        <v>4</v>
      </c>
      <c r="B16" s="65">
        <f t="shared" si="3"/>
        <v>4</v>
      </c>
      <c r="C16" s="66" t="str">
        <f t="shared" si="0"/>
        <v/>
      </c>
      <c r="D16" s="233"/>
      <c r="E16" s="233"/>
      <c r="F16" s="233"/>
      <c r="G16" s="233"/>
      <c r="H16" s="233"/>
      <c r="I16" s="233"/>
      <c r="J16" s="234"/>
      <c r="K16" s="235"/>
      <c r="L16" s="235"/>
      <c r="M16" s="236"/>
      <c r="N16" s="70" t="str">
        <f t="shared" si="1"/>
        <v/>
      </c>
      <c r="O16" s="215" t="str">
        <f t="shared" si="2"/>
        <v/>
      </c>
      <c r="P16" s="216"/>
    </row>
    <row r="17" spans="1:16">
      <c r="A17" s="15">
        <v>5</v>
      </c>
      <c r="B17" s="65">
        <f t="shared" si="3"/>
        <v>5</v>
      </c>
      <c r="C17" s="66" t="str">
        <f t="shared" si="0"/>
        <v/>
      </c>
      <c r="D17" s="233"/>
      <c r="E17" s="233"/>
      <c r="F17" s="233"/>
      <c r="G17" s="233"/>
      <c r="H17" s="233"/>
      <c r="I17" s="233"/>
      <c r="J17" s="234"/>
      <c r="K17" s="235"/>
      <c r="L17" s="235"/>
      <c r="M17" s="236"/>
      <c r="N17" s="70" t="str">
        <f t="shared" si="1"/>
        <v/>
      </c>
      <c r="O17" s="215" t="str">
        <f t="shared" si="2"/>
        <v/>
      </c>
      <c r="P17" s="216"/>
    </row>
    <row r="18" spans="1:16">
      <c r="A18" s="15">
        <v>6</v>
      </c>
      <c r="B18" s="65">
        <f t="shared" si="3"/>
        <v>6</v>
      </c>
      <c r="C18" s="66" t="str">
        <f t="shared" si="0"/>
        <v/>
      </c>
      <c r="D18" s="233"/>
      <c r="E18" s="233"/>
      <c r="F18" s="233"/>
      <c r="G18" s="233"/>
      <c r="H18" s="233"/>
      <c r="I18" s="233"/>
      <c r="J18" s="234"/>
      <c r="K18" s="235"/>
      <c r="L18" s="235"/>
      <c r="M18" s="236"/>
      <c r="N18" s="70" t="str">
        <f t="shared" si="1"/>
        <v/>
      </c>
      <c r="O18" s="215" t="str">
        <f t="shared" si="2"/>
        <v/>
      </c>
      <c r="P18" s="216"/>
    </row>
    <row r="19" spans="1:16">
      <c r="A19" s="15">
        <v>7</v>
      </c>
      <c r="B19" s="65">
        <f t="shared" si="3"/>
        <v>7</v>
      </c>
      <c r="C19" s="66" t="str">
        <f t="shared" si="0"/>
        <v/>
      </c>
      <c r="D19" s="233"/>
      <c r="E19" s="233"/>
      <c r="F19" s="233"/>
      <c r="G19" s="233"/>
      <c r="H19" s="233"/>
      <c r="I19" s="233"/>
      <c r="J19" s="234"/>
      <c r="K19" s="235"/>
      <c r="L19" s="235"/>
      <c r="M19" s="236"/>
      <c r="N19" s="70" t="str">
        <f t="shared" si="1"/>
        <v/>
      </c>
      <c r="O19" s="215" t="str">
        <f t="shared" si="2"/>
        <v/>
      </c>
      <c r="P19" s="216"/>
    </row>
    <row r="20" spans="1:16">
      <c r="A20" s="15">
        <v>8</v>
      </c>
      <c r="B20" s="65">
        <f t="shared" si="3"/>
        <v>8</v>
      </c>
      <c r="C20" s="66" t="str">
        <f t="shared" si="0"/>
        <v/>
      </c>
      <c r="D20" s="233"/>
      <c r="E20" s="233"/>
      <c r="F20" s="233"/>
      <c r="G20" s="233"/>
      <c r="H20" s="233"/>
      <c r="I20" s="233"/>
      <c r="J20" s="234"/>
      <c r="K20" s="235"/>
      <c r="L20" s="235"/>
      <c r="M20" s="236"/>
      <c r="N20" s="70" t="str">
        <f t="shared" si="1"/>
        <v/>
      </c>
      <c r="O20" s="215" t="str">
        <f t="shared" si="2"/>
        <v/>
      </c>
      <c r="P20" s="216"/>
    </row>
    <row r="21" spans="1:16">
      <c r="A21" s="15">
        <v>9</v>
      </c>
      <c r="B21" s="65">
        <f t="shared" si="3"/>
        <v>9</v>
      </c>
      <c r="C21" s="66" t="str">
        <f t="shared" si="0"/>
        <v/>
      </c>
      <c r="D21" s="233"/>
      <c r="E21" s="233"/>
      <c r="F21" s="233"/>
      <c r="G21" s="233"/>
      <c r="H21" s="233"/>
      <c r="I21" s="233"/>
      <c r="J21" s="234"/>
      <c r="K21" s="235"/>
      <c r="L21" s="235"/>
      <c r="M21" s="236"/>
      <c r="N21" s="70" t="str">
        <f t="shared" si="1"/>
        <v/>
      </c>
      <c r="O21" s="215" t="str">
        <f t="shared" si="2"/>
        <v/>
      </c>
      <c r="P21" s="216"/>
    </row>
    <row r="22" spans="1:16">
      <c r="A22" s="15">
        <v>10</v>
      </c>
      <c r="B22" s="65">
        <f t="shared" si="3"/>
        <v>10</v>
      </c>
      <c r="C22" s="66" t="str">
        <f t="shared" si="0"/>
        <v/>
      </c>
      <c r="D22" s="233"/>
      <c r="E22" s="233"/>
      <c r="F22" s="233"/>
      <c r="G22" s="233"/>
      <c r="H22" s="233"/>
      <c r="I22" s="233"/>
      <c r="J22" s="234"/>
      <c r="K22" s="235"/>
      <c r="L22" s="235"/>
      <c r="M22" s="236"/>
      <c r="N22" s="70" t="str">
        <f t="shared" si="1"/>
        <v/>
      </c>
      <c r="O22" s="215" t="str">
        <f t="shared" si="2"/>
        <v/>
      </c>
      <c r="P22" s="216"/>
    </row>
    <row r="23" spans="1:16">
      <c r="A23" s="15">
        <v>11</v>
      </c>
      <c r="B23" s="65">
        <f t="shared" si="3"/>
        <v>11</v>
      </c>
      <c r="C23" s="66" t="str">
        <f t="shared" si="0"/>
        <v/>
      </c>
      <c r="D23" s="233"/>
      <c r="E23" s="233"/>
      <c r="F23" s="233"/>
      <c r="G23" s="233"/>
      <c r="H23" s="233"/>
      <c r="I23" s="233"/>
      <c r="J23" s="234"/>
      <c r="K23" s="235"/>
      <c r="L23" s="235"/>
      <c r="M23" s="236"/>
      <c r="N23" s="70" t="str">
        <f t="shared" si="1"/>
        <v/>
      </c>
      <c r="O23" s="215" t="str">
        <f t="shared" si="2"/>
        <v/>
      </c>
      <c r="P23" s="216"/>
    </row>
    <row r="24" spans="1:16">
      <c r="A24" s="15">
        <v>12</v>
      </c>
      <c r="B24" s="65">
        <f t="shared" si="3"/>
        <v>12</v>
      </c>
      <c r="C24" s="66" t="str">
        <f t="shared" si="0"/>
        <v/>
      </c>
      <c r="D24" s="233"/>
      <c r="E24" s="233"/>
      <c r="F24" s="233"/>
      <c r="G24" s="233"/>
      <c r="H24" s="233"/>
      <c r="I24" s="233"/>
      <c r="J24" s="234"/>
      <c r="K24" s="235"/>
      <c r="L24" s="235"/>
      <c r="M24" s="236"/>
      <c r="N24" s="70" t="str">
        <f t="shared" si="1"/>
        <v/>
      </c>
      <c r="O24" s="215" t="str">
        <f t="shared" si="2"/>
        <v/>
      </c>
      <c r="P24" s="216"/>
    </row>
    <row r="25" spans="1:16">
      <c r="A25" s="15">
        <v>13</v>
      </c>
      <c r="B25" s="65">
        <f t="shared" si="3"/>
        <v>13</v>
      </c>
      <c r="C25" s="66" t="str">
        <f t="shared" si="0"/>
        <v/>
      </c>
      <c r="D25" s="233"/>
      <c r="E25" s="233"/>
      <c r="F25" s="233"/>
      <c r="G25" s="233"/>
      <c r="H25" s="233"/>
      <c r="I25" s="233"/>
      <c r="J25" s="234"/>
      <c r="K25" s="235"/>
      <c r="L25" s="235"/>
      <c r="M25" s="236"/>
      <c r="N25" s="70" t="str">
        <f t="shared" si="1"/>
        <v/>
      </c>
      <c r="O25" s="215" t="str">
        <f t="shared" si="2"/>
        <v/>
      </c>
      <c r="P25" s="216"/>
    </row>
    <row r="26" spans="1:16">
      <c r="A26" s="15">
        <v>14</v>
      </c>
      <c r="B26" s="65">
        <f t="shared" si="3"/>
        <v>14</v>
      </c>
      <c r="C26" s="66" t="str">
        <f t="shared" si="0"/>
        <v/>
      </c>
      <c r="D26" s="233"/>
      <c r="E26" s="233"/>
      <c r="F26" s="233"/>
      <c r="G26" s="233"/>
      <c r="H26" s="233"/>
      <c r="I26" s="233"/>
      <c r="J26" s="234"/>
      <c r="K26" s="235"/>
      <c r="L26" s="235"/>
      <c r="M26" s="236"/>
      <c r="N26" s="70" t="str">
        <f t="shared" si="1"/>
        <v/>
      </c>
      <c r="O26" s="215" t="str">
        <f t="shared" si="2"/>
        <v/>
      </c>
      <c r="P26" s="216"/>
    </row>
    <row r="27" spans="1:16">
      <c r="A27" s="15">
        <v>15</v>
      </c>
      <c r="B27" s="65">
        <f t="shared" si="3"/>
        <v>15</v>
      </c>
      <c r="C27" s="66" t="str">
        <f t="shared" si="0"/>
        <v/>
      </c>
      <c r="D27" s="233"/>
      <c r="E27" s="233"/>
      <c r="F27" s="233"/>
      <c r="G27" s="233"/>
      <c r="H27" s="233"/>
      <c r="I27" s="233"/>
      <c r="J27" s="234"/>
      <c r="K27" s="235"/>
      <c r="L27" s="235"/>
      <c r="M27" s="236"/>
      <c r="N27" s="70" t="str">
        <f t="shared" si="1"/>
        <v/>
      </c>
      <c r="O27" s="215" t="str">
        <f t="shared" si="2"/>
        <v/>
      </c>
      <c r="P27" s="216"/>
    </row>
    <row r="28" spans="1:16">
      <c r="A28" s="15">
        <v>16</v>
      </c>
      <c r="B28" s="65">
        <f t="shared" si="3"/>
        <v>16</v>
      </c>
      <c r="C28" s="66" t="str">
        <f t="shared" si="0"/>
        <v/>
      </c>
      <c r="D28" s="233"/>
      <c r="E28" s="233"/>
      <c r="F28" s="233"/>
      <c r="G28" s="233"/>
      <c r="H28" s="233"/>
      <c r="I28" s="233"/>
      <c r="J28" s="234"/>
      <c r="K28" s="235"/>
      <c r="L28" s="235"/>
      <c r="M28" s="236"/>
      <c r="N28" s="70" t="str">
        <f t="shared" si="1"/>
        <v/>
      </c>
      <c r="O28" s="215" t="str">
        <f t="shared" si="2"/>
        <v/>
      </c>
      <c r="P28" s="216"/>
    </row>
    <row r="29" spans="1:16">
      <c r="A29" s="15">
        <v>17</v>
      </c>
      <c r="B29" s="65">
        <f t="shared" si="3"/>
        <v>17</v>
      </c>
      <c r="C29" s="66" t="str">
        <f t="shared" si="0"/>
        <v/>
      </c>
      <c r="D29" s="233"/>
      <c r="E29" s="233"/>
      <c r="F29" s="233"/>
      <c r="G29" s="233"/>
      <c r="H29" s="233"/>
      <c r="I29" s="233"/>
      <c r="J29" s="234"/>
      <c r="K29" s="235"/>
      <c r="L29" s="235"/>
      <c r="M29" s="236"/>
      <c r="N29" s="70" t="str">
        <f t="shared" si="1"/>
        <v/>
      </c>
      <c r="O29" s="215" t="str">
        <f t="shared" si="2"/>
        <v/>
      </c>
      <c r="P29" s="216"/>
    </row>
    <row r="30" spans="1:16">
      <c r="A30" s="15">
        <v>18</v>
      </c>
      <c r="B30" s="65">
        <f t="shared" si="3"/>
        <v>18</v>
      </c>
      <c r="C30" s="66" t="str">
        <f t="shared" si="0"/>
        <v/>
      </c>
      <c r="D30" s="233"/>
      <c r="E30" s="233"/>
      <c r="F30" s="233"/>
      <c r="G30" s="233"/>
      <c r="H30" s="233"/>
      <c r="I30" s="233"/>
      <c r="J30" s="234"/>
      <c r="K30" s="235"/>
      <c r="L30" s="235"/>
      <c r="M30" s="236"/>
      <c r="N30" s="70" t="str">
        <f t="shared" si="1"/>
        <v/>
      </c>
      <c r="O30" s="215" t="str">
        <f t="shared" si="2"/>
        <v/>
      </c>
      <c r="P30" s="216"/>
    </row>
    <row r="31" spans="1:16">
      <c r="A31" s="15">
        <v>19</v>
      </c>
      <c r="B31" s="65">
        <f t="shared" si="3"/>
        <v>19</v>
      </c>
      <c r="C31" s="66" t="str">
        <f t="shared" si="0"/>
        <v/>
      </c>
      <c r="D31" s="233"/>
      <c r="E31" s="233"/>
      <c r="F31" s="233"/>
      <c r="G31" s="233"/>
      <c r="H31" s="233"/>
      <c r="I31" s="233"/>
      <c r="J31" s="234"/>
      <c r="K31" s="235"/>
      <c r="L31" s="235"/>
      <c r="M31" s="236"/>
      <c r="N31" s="70" t="str">
        <f t="shared" si="1"/>
        <v/>
      </c>
      <c r="O31" s="215" t="str">
        <f t="shared" si="2"/>
        <v/>
      </c>
      <c r="P31" s="216"/>
    </row>
    <row r="32" spans="1:16">
      <c r="A32" s="15">
        <v>20</v>
      </c>
      <c r="B32" s="65">
        <f t="shared" si="3"/>
        <v>20</v>
      </c>
      <c r="C32" s="66" t="str">
        <f t="shared" si="0"/>
        <v/>
      </c>
      <c r="D32" s="233"/>
      <c r="E32" s="233"/>
      <c r="F32" s="233"/>
      <c r="G32" s="233"/>
      <c r="H32" s="233"/>
      <c r="I32" s="233"/>
      <c r="J32" s="234"/>
      <c r="K32" s="235"/>
      <c r="L32" s="235"/>
      <c r="M32" s="236"/>
      <c r="N32" s="70" t="str">
        <f t="shared" si="1"/>
        <v/>
      </c>
      <c r="O32" s="215" t="str">
        <f t="shared" si="2"/>
        <v/>
      </c>
      <c r="P32" s="216"/>
    </row>
    <row r="33" spans="1:16">
      <c r="A33" s="15">
        <v>21</v>
      </c>
      <c r="B33" s="65">
        <f t="shared" si="3"/>
        <v>21</v>
      </c>
      <c r="C33" s="66" t="str">
        <f t="shared" si="0"/>
        <v/>
      </c>
      <c r="D33" s="233"/>
      <c r="E33" s="233"/>
      <c r="F33" s="233"/>
      <c r="G33" s="233"/>
      <c r="H33" s="233"/>
      <c r="I33" s="233"/>
      <c r="J33" s="234"/>
      <c r="K33" s="235"/>
      <c r="L33" s="235"/>
      <c r="M33" s="236"/>
      <c r="N33" s="70" t="str">
        <f t="shared" si="1"/>
        <v/>
      </c>
      <c r="O33" s="215" t="str">
        <f t="shared" si="2"/>
        <v/>
      </c>
      <c r="P33" s="216"/>
    </row>
    <row r="34" spans="1:16">
      <c r="A34" s="15">
        <v>22</v>
      </c>
      <c r="B34" s="65">
        <f t="shared" si="3"/>
        <v>22</v>
      </c>
      <c r="C34" s="66" t="str">
        <f t="shared" si="0"/>
        <v/>
      </c>
      <c r="D34" s="233"/>
      <c r="E34" s="233"/>
      <c r="F34" s="233"/>
      <c r="G34" s="233"/>
      <c r="H34" s="233"/>
      <c r="I34" s="233"/>
      <c r="J34" s="234"/>
      <c r="K34" s="235"/>
      <c r="L34" s="235"/>
      <c r="M34" s="236"/>
      <c r="N34" s="70" t="str">
        <f t="shared" si="1"/>
        <v/>
      </c>
      <c r="O34" s="215" t="str">
        <f t="shared" si="2"/>
        <v/>
      </c>
      <c r="P34" s="216"/>
    </row>
    <row r="35" spans="1:16">
      <c r="A35" s="15">
        <v>23</v>
      </c>
      <c r="B35" s="65">
        <f t="shared" si="3"/>
        <v>23</v>
      </c>
      <c r="C35" s="66" t="str">
        <f t="shared" si="0"/>
        <v/>
      </c>
      <c r="D35" s="233"/>
      <c r="E35" s="233"/>
      <c r="F35" s="233"/>
      <c r="G35" s="233"/>
      <c r="H35" s="233"/>
      <c r="I35" s="233"/>
      <c r="J35" s="234"/>
      <c r="K35" s="235"/>
      <c r="L35" s="235"/>
      <c r="M35" s="236"/>
      <c r="N35" s="70" t="str">
        <f t="shared" si="1"/>
        <v/>
      </c>
      <c r="O35" s="215" t="str">
        <f t="shared" si="2"/>
        <v/>
      </c>
      <c r="P35" s="216"/>
    </row>
    <row r="36" spans="1:16">
      <c r="A36" s="15">
        <v>24</v>
      </c>
      <c r="B36" s="65">
        <f t="shared" si="3"/>
        <v>24</v>
      </c>
      <c r="C36" s="66" t="str">
        <f t="shared" si="0"/>
        <v/>
      </c>
      <c r="D36" s="233"/>
      <c r="E36" s="233"/>
      <c r="F36" s="233"/>
      <c r="G36" s="233"/>
      <c r="H36" s="233"/>
      <c r="I36" s="233"/>
      <c r="J36" s="234"/>
      <c r="K36" s="235"/>
      <c r="L36" s="235"/>
      <c r="M36" s="236"/>
      <c r="N36" s="70" t="str">
        <f t="shared" si="1"/>
        <v/>
      </c>
      <c r="O36" s="215" t="str">
        <f t="shared" si="2"/>
        <v/>
      </c>
      <c r="P36" s="216"/>
    </row>
    <row r="37" spans="1:16">
      <c r="A37" s="15">
        <v>25</v>
      </c>
      <c r="B37" s="65">
        <f t="shared" si="3"/>
        <v>25</v>
      </c>
      <c r="C37" s="66" t="str">
        <f t="shared" si="0"/>
        <v/>
      </c>
      <c r="D37" s="233"/>
      <c r="E37" s="233"/>
      <c r="F37" s="233"/>
      <c r="G37" s="233"/>
      <c r="H37" s="233"/>
      <c r="I37" s="233"/>
      <c r="J37" s="234"/>
      <c r="K37" s="235"/>
      <c r="L37" s="235"/>
      <c r="M37" s="236"/>
      <c r="N37" s="70" t="str">
        <f t="shared" si="1"/>
        <v/>
      </c>
      <c r="O37" s="215" t="str">
        <f t="shared" si="2"/>
        <v/>
      </c>
      <c r="P37" s="216"/>
    </row>
    <row r="38" spans="1:16">
      <c r="A38" s="15">
        <v>26</v>
      </c>
      <c r="B38" s="65">
        <f t="shared" si="3"/>
        <v>26</v>
      </c>
      <c r="C38" s="66" t="str">
        <f t="shared" si="0"/>
        <v/>
      </c>
      <c r="D38" s="233"/>
      <c r="E38" s="233"/>
      <c r="F38" s="233"/>
      <c r="G38" s="233"/>
      <c r="H38" s="233"/>
      <c r="I38" s="233"/>
      <c r="J38" s="234"/>
      <c r="K38" s="235"/>
      <c r="L38" s="235"/>
      <c r="M38" s="236"/>
      <c r="N38" s="70" t="str">
        <f t="shared" si="1"/>
        <v/>
      </c>
      <c r="O38" s="215" t="str">
        <f t="shared" si="2"/>
        <v/>
      </c>
      <c r="P38" s="216"/>
    </row>
    <row r="39" spans="1:16">
      <c r="A39" s="15">
        <v>27</v>
      </c>
      <c r="B39" s="65">
        <f t="shared" si="3"/>
        <v>27</v>
      </c>
      <c r="C39" s="66" t="str">
        <f t="shared" si="0"/>
        <v/>
      </c>
      <c r="D39" s="233"/>
      <c r="E39" s="233"/>
      <c r="F39" s="233"/>
      <c r="G39" s="233"/>
      <c r="H39" s="233"/>
      <c r="I39" s="233"/>
      <c r="J39" s="234"/>
      <c r="K39" s="235"/>
      <c r="L39" s="235"/>
      <c r="M39" s="236"/>
      <c r="N39" s="70" t="str">
        <f t="shared" si="1"/>
        <v/>
      </c>
      <c r="O39" s="215" t="str">
        <f t="shared" si="2"/>
        <v/>
      </c>
      <c r="P39" s="216"/>
    </row>
    <row r="40" spans="1:16">
      <c r="A40" s="15">
        <v>28</v>
      </c>
      <c r="B40" s="65">
        <f t="shared" si="3"/>
        <v>28</v>
      </c>
      <c r="C40" s="66" t="str">
        <f t="shared" si="0"/>
        <v/>
      </c>
      <c r="D40" s="233"/>
      <c r="E40" s="233"/>
      <c r="F40" s="233"/>
      <c r="G40" s="233"/>
      <c r="H40" s="233"/>
      <c r="I40" s="233"/>
      <c r="J40" s="234"/>
      <c r="K40" s="235"/>
      <c r="L40" s="235"/>
      <c r="M40" s="236"/>
      <c r="N40" s="70" t="str">
        <f t="shared" si="1"/>
        <v/>
      </c>
      <c r="O40" s="215" t="str">
        <f t="shared" si="2"/>
        <v/>
      </c>
      <c r="P40" s="216"/>
    </row>
    <row r="41" spans="1:16">
      <c r="A41" s="15">
        <v>29</v>
      </c>
      <c r="B41" s="65">
        <f t="shared" si="3"/>
        <v>29</v>
      </c>
      <c r="C41" s="66" t="str">
        <f t="shared" si="0"/>
        <v/>
      </c>
      <c r="D41" s="233"/>
      <c r="E41" s="233"/>
      <c r="F41" s="233"/>
      <c r="G41" s="233"/>
      <c r="H41" s="233"/>
      <c r="I41" s="233"/>
      <c r="J41" s="234"/>
      <c r="K41" s="235"/>
      <c r="L41" s="235"/>
      <c r="M41" s="236"/>
      <c r="N41" s="70" t="str">
        <f t="shared" si="1"/>
        <v/>
      </c>
      <c r="O41" s="215" t="str">
        <f t="shared" si="2"/>
        <v/>
      </c>
      <c r="P41" s="216"/>
    </row>
    <row r="42" spans="1:16">
      <c r="A42" s="15">
        <v>30</v>
      </c>
      <c r="B42" s="65">
        <f t="shared" si="3"/>
        <v>30</v>
      </c>
      <c r="C42" s="66" t="str">
        <f t="shared" si="0"/>
        <v/>
      </c>
      <c r="D42" s="233"/>
      <c r="E42" s="233"/>
      <c r="F42" s="233"/>
      <c r="G42" s="233"/>
      <c r="H42" s="233"/>
      <c r="I42" s="233"/>
      <c r="J42" s="234"/>
      <c r="K42" s="235"/>
      <c r="L42" s="235"/>
      <c r="M42" s="236"/>
      <c r="N42" s="70" t="str">
        <f t="shared" si="1"/>
        <v/>
      </c>
      <c r="O42" s="215" t="str">
        <f t="shared" si="2"/>
        <v/>
      </c>
      <c r="P42" s="216"/>
    </row>
    <row r="43" spans="1:16">
      <c r="A43" s="15">
        <v>31</v>
      </c>
      <c r="B43" s="65">
        <f t="shared" si="3"/>
        <v>31</v>
      </c>
      <c r="C43" s="66" t="str">
        <f t="shared" si="0"/>
        <v/>
      </c>
      <c r="D43" s="233"/>
      <c r="E43" s="233"/>
      <c r="F43" s="233"/>
      <c r="G43" s="233"/>
      <c r="H43" s="233"/>
      <c r="I43" s="233"/>
      <c r="J43" s="234"/>
      <c r="K43" s="235"/>
      <c r="L43" s="235"/>
      <c r="M43" s="236"/>
      <c r="N43" s="70" t="str">
        <f t="shared" si="1"/>
        <v/>
      </c>
      <c r="O43" s="215" t="str">
        <f t="shared" si="2"/>
        <v/>
      </c>
      <c r="P43" s="216"/>
    </row>
    <row r="44" spans="1:16">
      <c r="A44" s="15">
        <v>32</v>
      </c>
      <c r="B44" s="65">
        <f t="shared" si="3"/>
        <v>32</v>
      </c>
      <c r="C44" s="66" t="str">
        <f t="shared" si="0"/>
        <v/>
      </c>
      <c r="D44" s="233"/>
      <c r="E44" s="233"/>
      <c r="F44" s="233"/>
      <c r="G44" s="233"/>
      <c r="H44" s="233"/>
      <c r="I44" s="233"/>
      <c r="J44" s="234"/>
      <c r="K44" s="235"/>
      <c r="L44" s="235"/>
      <c r="M44" s="236"/>
      <c r="N44" s="70" t="str">
        <f t="shared" si="1"/>
        <v/>
      </c>
      <c r="O44" s="215" t="str">
        <f t="shared" si="2"/>
        <v/>
      </c>
      <c r="P44" s="216"/>
    </row>
    <row r="45" spans="1:16">
      <c r="A45" s="15">
        <v>33</v>
      </c>
      <c r="B45" s="65">
        <f t="shared" si="3"/>
        <v>33</v>
      </c>
      <c r="C45" s="66" t="str">
        <f t="shared" si="0"/>
        <v/>
      </c>
      <c r="D45" s="233"/>
      <c r="E45" s="233"/>
      <c r="F45" s="233"/>
      <c r="G45" s="233"/>
      <c r="H45" s="233"/>
      <c r="I45" s="233"/>
      <c r="J45" s="234"/>
      <c r="K45" s="235"/>
      <c r="L45" s="235"/>
      <c r="M45" s="236"/>
      <c r="N45" s="70" t="str">
        <f t="shared" si="1"/>
        <v/>
      </c>
      <c r="O45" s="215" t="str">
        <f t="shared" si="2"/>
        <v/>
      </c>
      <c r="P45" s="216"/>
    </row>
    <row r="46" spans="1:16">
      <c r="A46" s="15">
        <v>34</v>
      </c>
      <c r="B46" s="65">
        <f t="shared" si="3"/>
        <v>34</v>
      </c>
      <c r="C46" s="66" t="str">
        <f t="shared" si="0"/>
        <v/>
      </c>
      <c r="D46" s="233"/>
      <c r="E46" s="233"/>
      <c r="F46" s="233"/>
      <c r="G46" s="233"/>
      <c r="H46" s="233"/>
      <c r="I46" s="233"/>
      <c r="J46" s="234"/>
      <c r="K46" s="235"/>
      <c r="L46" s="235"/>
      <c r="M46" s="236"/>
      <c r="N46" s="70" t="str">
        <f t="shared" si="1"/>
        <v/>
      </c>
      <c r="O46" s="215" t="str">
        <f t="shared" si="2"/>
        <v/>
      </c>
      <c r="P46" s="216"/>
    </row>
    <row r="47" spans="1:16">
      <c r="A47" s="15">
        <v>35</v>
      </c>
      <c r="B47" s="65">
        <f t="shared" si="3"/>
        <v>35</v>
      </c>
      <c r="C47" s="66" t="str">
        <f t="shared" si="0"/>
        <v/>
      </c>
      <c r="D47" s="233"/>
      <c r="E47" s="233"/>
      <c r="F47" s="233"/>
      <c r="G47" s="233"/>
      <c r="H47" s="233"/>
      <c r="I47" s="233"/>
      <c r="J47" s="234"/>
      <c r="K47" s="235"/>
      <c r="L47" s="235"/>
      <c r="M47" s="236"/>
      <c r="N47" s="70" t="str">
        <f t="shared" si="1"/>
        <v/>
      </c>
      <c r="O47" s="215" t="str">
        <f t="shared" si="2"/>
        <v/>
      </c>
      <c r="P47" s="216"/>
    </row>
    <row r="48" spans="1:16">
      <c r="A48" s="15">
        <v>36</v>
      </c>
      <c r="B48" s="65">
        <f t="shared" si="3"/>
        <v>36</v>
      </c>
      <c r="C48" s="66" t="str">
        <f t="shared" si="0"/>
        <v/>
      </c>
      <c r="D48" s="233"/>
      <c r="E48" s="233"/>
      <c r="F48" s="233"/>
      <c r="G48" s="233"/>
      <c r="H48" s="233"/>
      <c r="I48" s="233"/>
      <c r="J48" s="234"/>
      <c r="K48" s="235"/>
      <c r="L48" s="235"/>
      <c r="M48" s="236"/>
      <c r="N48" s="70" t="str">
        <f t="shared" si="1"/>
        <v/>
      </c>
      <c r="O48" s="215" t="str">
        <f t="shared" si="2"/>
        <v/>
      </c>
      <c r="P48" s="216"/>
    </row>
    <row r="49" spans="1:16">
      <c r="A49" s="15">
        <v>37</v>
      </c>
      <c r="B49" s="65">
        <f t="shared" si="3"/>
        <v>37</v>
      </c>
      <c r="C49" s="66" t="str">
        <f t="shared" si="0"/>
        <v/>
      </c>
      <c r="D49" s="233"/>
      <c r="E49" s="233"/>
      <c r="F49" s="233"/>
      <c r="G49" s="233"/>
      <c r="H49" s="233"/>
      <c r="I49" s="233"/>
      <c r="J49" s="234"/>
      <c r="K49" s="235"/>
      <c r="L49" s="235"/>
      <c r="M49" s="236"/>
      <c r="N49" s="70" t="str">
        <f t="shared" si="1"/>
        <v/>
      </c>
      <c r="O49" s="215" t="str">
        <f t="shared" si="2"/>
        <v/>
      </c>
      <c r="P49" s="216"/>
    </row>
    <row r="50" spans="1:16">
      <c r="A50" s="15">
        <v>38</v>
      </c>
      <c r="B50" s="65">
        <f t="shared" si="3"/>
        <v>38</v>
      </c>
      <c r="C50" s="66" t="str">
        <f t="shared" si="0"/>
        <v/>
      </c>
      <c r="D50" s="233"/>
      <c r="E50" s="233"/>
      <c r="F50" s="233"/>
      <c r="G50" s="233"/>
      <c r="H50" s="233"/>
      <c r="I50" s="233"/>
      <c r="J50" s="234"/>
      <c r="K50" s="235"/>
      <c r="L50" s="235"/>
      <c r="M50" s="236"/>
      <c r="N50" s="70" t="str">
        <f t="shared" si="1"/>
        <v/>
      </c>
      <c r="O50" s="215" t="str">
        <f t="shared" si="2"/>
        <v/>
      </c>
      <c r="P50" s="216"/>
    </row>
    <row r="51" spans="1:16">
      <c r="A51" s="15">
        <v>39</v>
      </c>
      <c r="B51" s="65">
        <f t="shared" si="3"/>
        <v>39</v>
      </c>
      <c r="C51" s="66" t="str">
        <f t="shared" si="0"/>
        <v/>
      </c>
      <c r="D51" s="233"/>
      <c r="E51" s="233"/>
      <c r="F51" s="233"/>
      <c r="G51" s="233"/>
      <c r="H51" s="233"/>
      <c r="I51" s="233"/>
      <c r="J51" s="234"/>
      <c r="K51" s="235"/>
      <c r="L51" s="235"/>
      <c r="M51" s="236"/>
      <c r="N51" s="70" t="str">
        <f t="shared" si="1"/>
        <v/>
      </c>
      <c r="O51" s="215" t="str">
        <f t="shared" si="2"/>
        <v/>
      </c>
      <c r="P51" s="216"/>
    </row>
    <row r="52" spans="1:16">
      <c r="A52" s="15">
        <v>40</v>
      </c>
      <c r="B52" s="65">
        <f t="shared" si="3"/>
        <v>40</v>
      </c>
      <c r="C52" s="66" t="str">
        <f t="shared" si="0"/>
        <v/>
      </c>
      <c r="D52" s="233"/>
      <c r="E52" s="233"/>
      <c r="F52" s="233"/>
      <c r="G52" s="233"/>
      <c r="H52" s="233"/>
      <c r="I52" s="233"/>
      <c r="J52" s="234"/>
      <c r="K52" s="235"/>
      <c r="L52" s="235"/>
      <c r="M52" s="236"/>
      <c r="N52" s="70" t="str">
        <f t="shared" si="1"/>
        <v/>
      </c>
      <c r="O52" s="215" t="str">
        <f t="shared" si="2"/>
        <v/>
      </c>
      <c r="P52" s="216"/>
    </row>
    <row r="53" spans="1:16">
      <c r="A53" s="15">
        <v>41</v>
      </c>
      <c r="B53" s="65">
        <f t="shared" si="3"/>
        <v>41</v>
      </c>
      <c r="C53" s="66" t="str">
        <f t="shared" si="0"/>
        <v/>
      </c>
      <c r="D53" s="233"/>
      <c r="E53" s="233"/>
      <c r="F53" s="233"/>
      <c r="G53" s="233"/>
      <c r="H53" s="233"/>
      <c r="I53" s="233"/>
      <c r="J53" s="234"/>
      <c r="K53" s="235"/>
      <c r="L53" s="235"/>
      <c r="M53" s="236"/>
      <c r="N53" s="70" t="str">
        <f t="shared" si="1"/>
        <v/>
      </c>
      <c r="O53" s="215" t="str">
        <f t="shared" si="2"/>
        <v/>
      </c>
      <c r="P53" s="216"/>
    </row>
    <row r="54" spans="1:16">
      <c r="A54" s="15">
        <v>42</v>
      </c>
      <c r="B54" s="65">
        <f t="shared" si="3"/>
        <v>42</v>
      </c>
      <c r="C54" s="66" t="str">
        <f t="shared" si="0"/>
        <v/>
      </c>
      <c r="D54" s="233"/>
      <c r="E54" s="233"/>
      <c r="F54" s="233"/>
      <c r="G54" s="233"/>
      <c r="H54" s="233"/>
      <c r="I54" s="233"/>
      <c r="J54" s="234"/>
      <c r="K54" s="235"/>
      <c r="L54" s="235"/>
      <c r="M54" s="236"/>
      <c r="N54" s="70" t="str">
        <f t="shared" si="1"/>
        <v/>
      </c>
      <c r="O54" s="215" t="str">
        <f t="shared" si="2"/>
        <v/>
      </c>
      <c r="P54" s="216"/>
    </row>
    <row r="55" spans="1:16">
      <c r="A55" s="15">
        <v>43</v>
      </c>
      <c r="B55" s="65">
        <f t="shared" si="3"/>
        <v>43</v>
      </c>
      <c r="C55" s="66" t="str">
        <f t="shared" si="0"/>
        <v/>
      </c>
      <c r="D55" s="233"/>
      <c r="E55" s="233"/>
      <c r="F55" s="233"/>
      <c r="G55" s="233"/>
      <c r="H55" s="233"/>
      <c r="I55" s="233"/>
      <c r="J55" s="234"/>
      <c r="K55" s="235"/>
      <c r="L55" s="235"/>
      <c r="M55" s="236"/>
      <c r="N55" s="70" t="str">
        <f t="shared" si="1"/>
        <v/>
      </c>
      <c r="O55" s="215" t="str">
        <f t="shared" si="2"/>
        <v/>
      </c>
      <c r="P55" s="216"/>
    </row>
    <row r="56" spans="1:16">
      <c r="A56" s="15">
        <v>44</v>
      </c>
      <c r="B56" s="65">
        <f t="shared" si="3"/>
        <v>44</v>
      </c>
      <c r="C56" s="66" t="str">
        <f t="shared" si="0"/>
        <v/>
      </c>
      <c r="D56" s="233"/>
      <c r="E56" s="233"/>
      <c r="F56" s="233"/>
      <c r="G56" s="233"/>
      <c r="H56" s="233"/>
      <c r="I56" s="233"/>
      <c r="J56" s="234"/>
      <c r="K56" s="235"/>
      <c r="L56" s="235"/>
      <c r="M56" s="236"/>
      <c r="N56" s="70" t="str">
        <f t="shared" si="1"/>
        <v/>
      </c>
      <c r="O56" s="215" t="str">
        <f t="shared" si="2"/>
        <v/>
      </c>
      <c r="P56" s="216"/>
    </row>
    <row r="57" spans="1:16">
      <c r="A57" s="15">
        <v>45</v>
      </c>
      <c r="B57" s="65">
        <f t="shared" si="3"/>
        <v>45</v>
      </c>
      <c r="C57" s="66" t="str">
        <f t="shared" si="0"/>
        <v/>
      </c>
      <c r="D57" s="233"/>
      <c r="E57" s="233"/>
      <c r="F57" s="233"/>
      <c r="G57" s="233"/>
      <c r="H57" s="233"/>
      <c r="I57" s="233"/>
      <c r="J57" s="234"/>
      <c r="K57" s="235"/>
      <c r="L57" s="235"/>
      <c r="M57" s="236"/>
      <c r="N57" s="70" t="str">
        <f t="shared" si="1"/>
        <v/>
      </c>
      <c r="O57" s="215" t="str">
        <f t="shared" si="2"/>
        <v/>
      </c>
      <c r="P57" s="216"/>
    </row>
    <row r="58" spans="1:16">
      <c r="A58" s="15">
        <v>46</v>
      </c>
      <c r="B58" s="65">
        <f t="shared" si="3"/>
        <v>46</v>
      </c>
      <c r="C58" s="66" t="str">
        <f t="shared" si="0"/>
        <v/>
      </c>
      <c r="D58" s="233"/>
      <c r="E58" s="233"/>
      <c r="F58" s="233"/>
      <c r="G58" s="233"/>
      <c r="H58" s="233"/>
      <c r="I58" s="233"/>
      <c r="J58" s="234"/>
      <c r="K58" s="235"/>
      <c r="L58" s="235"/>
      <c r="M58" s="236"/>
      <c r="N58" s="70" t="str">
        <f t="shared" si="1"/>
        <v/>
      </c>
      <c r="O58" s="215" t="str">
        <f t="shared" si="2"/>
        <v/>
      </c>
      <c r="P58" s="216"/>
    </row>
    <row r="59" spans="1:16">
      <c r="A59" s="15">
        <v>47</v>
      </c>
      <c r="B59" s="65">
        <f t="shared" si="3"/>
        <v>47</v>
      </c>
      <c r="C59" s="66" t="str">
        <f t="shared" si="0"/>
        <v/>
      </c>
      <c r="D59" s="233"/>
      <c r="E59" s="233"/>
      <c r="F59" s="233"/>
      <c r="G59" s="233"/>
      <c r="H59" s="233"/>
      <c r="I59" s="233"/>
      <c r="J59" s="234"/>
      <c r="K59" s="235"/>
      <c r="L59" s="235"/>
      <c r="M59" s="236"/>
      <c r="N59" s="70" t="str">
        <f t="shared" si="1"/>
        <v/>
      </c>
      <c r="O59" s="215" t="str">
        <f t="shared" si="2"/>
        <v/>
      </c>
      <c r="P59" s="216"/>
    </row>
    <row r="60" spans="1:16">
      <c r="A60" s="15">
        <v>48</v>
      </c>
      <c r="B60" s="65">
        <f t="shared" si="3"/>
        <v>48</v>
      </c>
      <c r="C60" s="66" t="str">
        <f t="shared" si="0"/>
        <v/>
      </c>
      <c r="D60" s="233"/>
      <c r="E60" s="233"/>
      <c r="F60" s="233"/>
      <c r="G60" s="233"/>
      <c r="H60" s="233"/>
      <c r="I60" s="233"/>
      <c r="J60" s="234"/>
      <c r="K60" s="235"/>
      <c r="L60" s="235"/>
      <c r="M60" s="236"/>
      <c r="N60" s="70" t="str">
        <f t="shared" si="1"/>
        <v/>
      </c>
      <c r="O60" s="215" t="str">
        <f t="shared" si="2"/>
        <v/>
      </c>
      <c r="P60" s="216"/>
    </row>
    <row r="61" spans="1:16">
      <c r="A61" s="15">
        <v>49</v>
      </c>
      <c r="B61" s="65">
        <f t="shared" si="3"/>
        <v>49</v>
      </c>
      <c r="C61" s="66" t="str">
        <f t="shared" si="0"/>
        <v/>
      </c>
      <c r="D61" s="233"/>
      <c r="E61" s="233"/>
      <c r="F61" s="233"/>
      <c r="G61" s="233"/>
      <c r="H61" s="233"/>
      <c r="I61" s="233"/>
      <c r="J61" s="234"/>
      <c r="K61" s="235"/>
      <c r="L61" s="235"/>
      <c r="M61" s="236"/>
      <c r="N61" s="70" t="str">
        <f t="shared" si="1"/>
        <v/>
      </c>
      <c r="O61" s="215" t="str">
        <f t="shared" si="2"/>
        <v/>
      </c>
      <c r="P61" s="216"/>
    </row>
    <row r="62" spans="1:16">
      <c r="A62" s="16">
        <v>50</v>
      </c>
      <c r="B62" s="67">
        <f t="shared" si="3"/>
        <v>50</v>
      </c>
      <c r="C62" s="68" t="str">
        <f t="shared" si="0"/>
        <v/>
      </c>
      <c r="D62" s="231"/>
      <c r="E62" s="231"/>
      <c r="F62" s="231"/>
      <c r="G62" s="231"/>
      <c r="H62" s="231"/>
      <c r="I62" s="231"/>
      <c r="J62" s="223"/>
      <c r="K62" s="224"/>
      <c r="L62" s="224"/>
      <c r="M62" s="225"/>
      <c r="N62" s="71" t="str">
        <f t="shared" si="1"/>
        <v/>
      </c>
      <c r="O62" s="217" t="str">
        <f t="shared" si="2"/>
        <v/>
      </c>
      <c r="P62" s="218"/>
    </row>
  </sheetData>
  <sheetProtection formatCells="0"/>
  <protectedRanges>
    <protectedRange sqref="D13:M62" name="範囲2"/>
    <protectedRange sqref="C3:P3 C8:P9 C5:P5 C4:M4 P4" name="範囲1"/>
    <protectedRange sqref="C6:P7" name="範囲1_1"/>
    <protectedRange sqref="N4:O4" name="範囲1_1_1"/>
  </protectedRanges>
  <mergeCells count="236">
    <mergeCell ref="D1:H1"/>
    <mergeCell ref="D61:E61"/>
    <mergeCell ref="F61:I61"/>
    <mergeCell ref="J61:M61"/>
    <mergeCell ref="D62:E62"/>
    <mergeCell ref="F62:I62"/>
    <mergeCell ref="J62:M62"/>
    <mergeCell ref="D59:E59"/>
    <mergeCell ref="F59:I59"/>
    <mergeCell ref="J59:M59"/>
    <mergeCell ref="D60:E60"/>
    <mergeCell ref="F60:I60"/>
    <mergeCell ref="J60:M60"/>
    <mergeCell ref="D57:E57"/>
    <mergeCell ref="F57:I57"/>
    <mergeCell ref="J57:M57"/>
    <mergeCell ref="D58:E58"/>
    <mergeCell ref="F58:I58"/>
    <mergeCell ref="J58:M58"/>
    <mergeCell ref="D55:E55"/>
    <mergeCell ref="F55:I55"/>
    <mergeCell ref="J55:M55"/>
    <mergeCell ref="D56:E56"/>
    <mergeCell ref="F56:I56"/>
    <mergeCell ref="J56:M56"/>
    <mergeCell ref="D53:E53"/>
    <mergeCell ref="F53:I53"/>
    <mergeCell ref="J53:M53"/>
    <mergeCell ref="D54:E54"/>
    <mergeCell ref="F54:I54"/>
    <mergeCell ref="J54:M54"/>
    <mergeCell ref="D51:E51"/>
    <mergeCell ref="F51:I51"/>
    <mergeCell ref="J51:M51"/>
    <mergeCell ref="D52:E52"/>
    <mergeCell ref="F52:I52"/>
    <mergeCell ref="J52:M52"/>
    <mergeCell ref="D49:E49"/>
    <mergeCell ref="F49:I49"/>
    <mergeCell ref="J49:M49"/>
    <mergeCell ref="D50:E50"/>
    <mergeCell ref="F50:I50"/>
    <mergeCell ref="J50:M50"/>
    <mergeCell ref="D47:E47"/>
    <mergeCell ref="F47:I47"/>
    <mergeCell ref="J47:M47"/>
    <mergeCell ref="D48:E48"/>
    <mergeCell ref="F48:I48"/>
    <mergeCell ref="J48:M48"/>
    <mergeCell ref="D45:E45"/>
    <mergeCell ref="F45:I45"/>
    <mergeCell ref="J45:M45"/>
    <mergeCell ref="D46:E46"/>
    <mergeCell ref="F46:I46"/>
    <mergeCell ref="J46:M46"/>
    <mergeCell ref="D43:E43"/>
    <mergeCell ref="F43:I43"/>
    <mergeCell ref="J43:M43"/>
    <mergeCell ref="D44:E44"/>
    <mergeCell ref="F44:I44"/>
    <mergeCell ref="J44:M44"/>
    <mergeCell ref="D41:E41"/>
    <mergeCell ref="F41:I41"/>
    <mergeCell ref="J41:M41"/>
    <mergeCell ref="D42:E42"/>
    <mergeCell ref="F42:I42"/>
    <mergeCell ref="J42:M42"/>
    <mergeCell ref="D39:E39"/>
    <mergeCell ref="F39:I39"/>
    <mergeCell ref="J39:M39"/>
    <mergeCell ref="D40:E40"/>
    <mergeCell ref="F40:I40"/>
    <mergeCell ref="J40:M40"/>
    <mergeCell ref="D37:E37"/>
    <mergeCell ref="F37:I37"/>
    <mergeCell ref="J37:M37"/>
    <mergeCell ref="D38:E38"/>
    <mergeCell ref="F38:I38"/>
    <mergeCell ref="J38:M38"/>
    <mergeCell ref="D35:E35"/>
    <mergeCell ref="F35:I35"/>
    <mergeCell ref="J35:M35"/>
    <mergeCell ref="D36:E36"/>
    <mergeCell ref="F36:I36"/>
    <mergeCell ref="J36:M36"/>
    <mergeCell ref="D33:E33"/>
    <mergeCell ref="F33:I33"/>
    <mergeCell ref="J33:M33"/>
    <mergeCell ref="D34:E34"/>
    <mergeCell ref="F34:I34"/>
    <mergeCell ref="J34:M34"/>
    <mergeCell ref="D31:E31"/>
    <mergeCell ref="F31:I31"/>
    <mergeCell ref="J31:M31"/>
    <mergeCell ref="D32:E32"/>
    <mergeCell ref="F32:I32"/>
    <mergeCell ref="J32:M32"/>
    <mergeCell ref="D29:E29"/>
    <mergeCell ref="F29:I29"/>
    <mergeCell ref="J29:M29"/>
    <mergeCell ref="D30:E30"/>
    <mergeCell ref="F30:I30"/>
    <mergeCell ref="J30:M30"/>
    <mergeCell ref="D27:E27"/>
    <mergeCell ref="F27:I27"/>
    <mergeCell ref="J27:M27"/>
    <mergeCell ref="D28:E28"/>
    <mergeCell ref="F28:I28"/>
    <mergeCell ref="J28:M28"/>
    <mergeCell ref="D25:E25"/>
    <mergeCell ref="F25:I25"/>
    <mergeCell ref="J25:M25"/>
    <mergeCell ref="D26:E26"/>
    <mergeCell ref="F26:I26"/>
    <mergeCell ref="J26:M26"/>
    <mergeCell ref="D23:E23"/>
    <mergeCell ref="F23:I23"/>
    <mergeCell ref="J23:M23"/>
    <mergeCell ref="D24:E24"/>
    <mergeCell ref="F24:I24"/>
    <mergeCell ref="J24:M24"/>
    <mergeCell ref="D21:E21"/>
    <mergeCell ref="F21:I21"/>
    <mergeCell ref="J21:M21"/>
    <mergeCell ref="D22:E22"/>
    <mergeCell ref="F22:I22"/>
    <mergeCell ref="J22:M22"/>
    <mergeCell ref="D19:E19"/>
    <mergeCell ref="F19:I19"/>
    <mergeCell ref="J19:M19"/>
    <mergeCell ref="D20:E20"/>
    <mergeCell ref="F20:I20"/>
    <mergeCell ref="J20:M20"/>
    <mergeCell ref="D17:E17"/>
    <mergeCell ref="F17:I17"/>
    <mergeCell ref="J17:M17"/>
    <mergeCell ref="D18:E18"/>
    <mergeCell ref="F18:I18"/>
    <mergeCell ref="J18:M18"/>
    <mergeCell ref="D15:E15"/>
    <mergeCell ref="F15:I15"/>
    <mergeCell ref="J15:M15"/>
    <mergeCell ref="D16:E16"/>
    <mergeCell ref="F16:I16"/>
    <mergeCell ref="J16:M16"/>
    <mergeCell ref="D13:E13"/>
    <mergeCell ref="F13:I13"/>
    <mergeCell ref="J13:M13"/>
    <mergeCell ref="D14:E14"/>
    <mergeCell ref="F14:I14"/>
    <mergeCell ref="J14:M14"/>
    <mergeCell ref="A9:B9"/>
    <mergeCell ref="E9:M9"/>
    <mergeCell ref="N9:O9"/>
    <mergeCell ref="D12:E12"/>
    <mergeCell ref="F12:I12"/>
    <mergeCell ref="J12:M12"/>
    <mergeCell ref="O12:P12"/>
    <mergeCell ref="O13:P13"/>
    <mergeCell ref="O14:P14"/>
    <mergeCell ref="O6:P6"/>
    <mergeCell ref="A7:B7"/>
    <mergeCell ref="E7:J7"/>
    <mergeCell ref="K7:M7"/>
    <mergeCell ref="N7:P7"/>
    <mergeCell ref="A8:B8"/>
    <mergeCell ref="A5:B5"/>
    <mergeCell ref="C5:D5"/>
    <mergeCell ref="E5:G5"/>
    <mergeCell ref="H5:M5"/>
    <mergeCell ref="A6:B6"/>
    <mergeCell ref="E6:F6"/>
    <mergeCell ref="H6:J6"/>
    <mergeCell ref="K6:L6"/>
    <mergeCell ref="E8:G8"/>
    <mergeCell ref="H8:J8"/>
    <mergeCell ref="K8:M8"/>
    <mergeCell ref="O8:P8"/>
    <mergeCell ref="A3:B3"/>
    <mergeCell ref="C3:G3"/>
    <mergeCell ref="H3:J3"/>
    <mergeCell ref="K3:P3"/>
    <mergeCell ref="A4:B4"/>
    <mergeCell ref="C4:D4"/>
    <mergeCell ref="E4:G4"/>
    <mergeCell ref="H4:J4"/>
    <mergeCell ref="K4:M4"/>
    <mergeCell ref="N4:O4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  <mergeCell ref="O24:P24"/>
    <mergeCell ref="O25:P25"/>
    <mergeCell ref="O26:P26"/>
    <mergeCell ref="O27:P27"/>
    <mergeCell ref="O28:P28"/>
    <mergeCell ref="O29:P29"/>
    <mergeCell ref="O30:P30"/>
    <mergeCell ref="O31:P31"/>
    <mergeCell ref="O32:P32"/>
    <mergeCell ref="O33:P33"/>
    <mergeCell ref="O34:P34"/>
    <mergeCell ref="O35:P35"/>
    <mergeCell ref="O36:P36"/>
    <mergeCell ref="O37:P37"/>
    <mergeCell ref="O38:P38"/>
    <mergeCell ref="O39:P39"/>
    <mergeCell ref="O40:P40"/>
    <mergeCell ref="O41:P41"/>
    <mergeCell ref="O42:P42"/>
    <mergeCell ref="O43:P43"/>
    <mergeCell ref="O44:P44"/>
    <mergeCell ref="O45:P45"/>
    <mergeCell ref="O46:P46"/>
    <mergeCell ref="O47:P47"/>
    <mergeCell ref="O48:P48"/>
    <mergeCell ref="O49:P49"/>
    <mergeCell ref="O50:P50"/>
    <mergeCell ref="O60:P60"/>
    <mergeCell ref="O61:P61"/>
    <mergeCell ref="O62:P62"/>
    <mergeCell ref="O51:P51"/>
    <mergeCell ref="O52:P52"/>
    <mergeCell ref="O53:P53"/>
    <mergeCell ref="O54:P54"/>
    <mergeCell ref="O55:P55"/>
    <mergeCell ref="O56:P56"/>
    <mergeCell ref="O57:P57"/>
    <mergeCell ref="O58:P58"/>
    <mergeCell ref="O59:P59"/>
  </mergeCells>
  <phoneticPr fontId="2"/>
  <dataValidations count="3">
    <dataValidation type="list" allowBlank="1" showInputMessage="1" showErrorMessage="1" sqref="H4:J4">
      <formula1>"男性,女性,　"</formula1>
    </dataValidation>
    <dataValidation type="list" allowBlank="1" showInputMessage="1" showErrorMessage="1" sqref="P9">
      <formula1>"有,無,　"</formula1>
    </dataValidation>
    <dataValidation type="list" allowBlank="1" showInputMessage="1" showErrorMessage="1" sqref="O6:P6">
      <formula1>"月払,半年払,年払,一時払"</formula1>
    </dataValidation>
  </dataValidations>
  <pageMargins left="0.39370078740157483" right="0.39370078740157483" top="0.39370078740157483" bottom="0.39370078740157483" header="0.31496062992125984" footer="0.31496062992125984"/>
  <pageSetup paperSize="9" scale="98" fitToHeight="0" orientation="portrait" horizontalDpi="0" verticalDpi="0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workbookViewId="0">
      <selection activeCell="N1" sqref="N1"/>
    </sheetView>
  </sheetViews>
  <sheetFormatPr defaultRowHeight="13.5"/>
  <cols>
    <col min="1" max="2" width="6.125" customWidth="1"/>
    <col min="3" max="3" width="16.625" customWidth="1"/>
    <col min="4" max="4" width="11.625" customWidth="1"/>
    <col min="5" max="5" width="4.625" customWidth="1"/>
    <col min="6" max="6" width="3.625" customWidth="1"/>
    <col min="7" max="7" width="4.625" customWidth="1"/>
    <col min="8" max="8" width="6.125" customWidth="1"/>
    <col min="9" max="9" width="3.125" customWidth="1"/>
    <col min="10" max="10" width="2.125" customWidth="1"/>
    <col min="11" max="12" width="4.125" customWidth="1"/>
    <col min="13" max="13" width="4.625" customWidth="1"/>
    <col min="14" max="14" width="11.625" customWidth="1"/>
    <col min="15" max="15" width="5.625" customWidth="1"/>
    <col min="16" max="16" width="4" customWidth="1"/>
  </cols>
  <sheetData>
    <row r="1" spans="1:16" ht="18.75">
      <c r="A1" s="4" t="s">
        <v>52</v>
      </c>
      <c r="B1" s="4"/>
      <c r="D1" s="250" t="str">
        <f>加入者リスト!A49</f>
        <v>〔 取締役③　××　× 〕</v>
      </c>
      <c r="E1" s="250"/>
      <c r="F1" s="250"/>
      <c r="G1" s="250"/>
      <c r="H1" s="250"/>
      <c r="I1" s="75">
        <f>IF(E6="終身",100,E6)</f>
        <v>0</v>
      </c>
      <c r="K1" s="75">
        <f>IF(K6="終身",100,K6)</f>
        <v>0</v>
      </c>
    </row>
    <row r="2" spans="1:16" ht="9" customHeight="1"/>
    <row r="3" spans="1:16" ht="18.75" customHeight="1">
      <c r="A3" s="229" t="s">
        <v>10</v>
      </c>
      <c r="B3" s="230"/>
      <c r="C3" s="241"/>
      <c r="D3" s="241"/>
      <c r="E3" s="241"/>
      <c r="F3" s="241"/>
      <c r="G3" s="241"/>
      <c r="H3" s="229" t="s">
        <v>8</v>
      </c>
      <c r="I3" s="238"/>
      <c r="J3" s="230"/>
      <c r="K3" s="226"/>
      <c r="L3" s="227"/>
      <c r="M3" s="227"/>
      <c r="N3" s="227"/>
      <c r="O3" s="227"/>
      <c r="P3" s="228"/>
    </row>
    <row r="4" spans="1:16" ht="18.75" customHeight="1">
      <c r="A4" s="229" t="s">
        <v>0</v>
      </c>
      <c r="B4" s="230"/>
      <c r="C4" s="226"/>
      <c r="D4" s="228"/>
      <c r="E4" s="229" t="s">
        <v>14</v>
      </c>
      <c r="F4" s="238"/>
      <c r="G4" s="230"/>
      <c r="H4" s="258"/>
      <c r="I4" s="259"/>
      <c r="J4" s="260"/>
      <c r="K4" s="229" t="s">
        <v>11</v>
      </c>
      <c r="L4" s="238"/>
      <c r="M4" s="230"/>
      <c r="N4" s="256"/>
      <c r="O4" s="257"/>
      <c r="P4" s="5" t="s">
        <v>12</v>
      </c>
    </row>
    <row r="5" spans="1:16" ht="18.75" customHeight="1">
      <c r="A5" s="251" t="s">
        <v>59</v>
      </c>
      <c r="B5" s="252"/>
      <c r="C5" s="226"/>
      <c r="D5" s="228"/>
      <c r="E5" s="229" t="s">
        <v>1</v>
      </c>
      <c r="F5" s="238"/>
      <c r="G5" s="230"/>
      <c r="H5" s="253"/>
      <c r="I5" s="254"/>
      <c r="J5" s="254"/>
      <c r="K5" s="254"/>
      <c r="L5" s="254"/>
      <c r="M5" s="255"/>
      <c r="N5" s="10" t="s">
        <v>20</v>
      </c>
      <c r="O5" s="72">
        <f>IF(ISBLANK(C6)=TRUE,0,DATEDIF(N4,C6,"y"))</f>
        <v>0</v>
      </c>
      <c r="P5" s="62" t="s">
        <v>21</v>
      </c>
    </row>
    <row r="6" spans="1:16" ht="18.75" customHeight="1">
      <c r="A6" s="229" t="s">
        <v>13</v>
      </c>
      <c r="B6" s="230"/>
      <c r="C6" s="94"/>
      <c r="D6" s="8" t="s">
        <v>3</v>
      </c>
      <c r="E6" s="239"/>
      <c r="F6" s="240"/>
      <c r="G6" s="5" t="s">
        <v>18</v>
      </c>
      <c r="H6" s="229" t="s">
        <v>17</v>
      </c>
      <c r="I6" s="238"/>
      <c r="J6" s="230"/>
      <c r="K6" s="239"/>
      <c r="L6" s="240"/>
      <c r="M6" s="7" t="s">
        <v>18</v>
      </c>
      <c r="N6" s="93" t="s">
        <v>5</v>
      </c>
      <c r="O6" s="258" t="s">
        <v>30</v>
      </c>
      <c r="P6" s="260"/>
    </row>
    <row r="7" spans="1:16" ht="18.75" customHeight="1">
      <c r="A7" s="229" t="s">
        <v>15</v>
      </c>
      <c r="B7" s="230"/>
      <c r="C7" s="94"/>
      <c r="D7" s="92" t="s">
        <v>16</v>
      </c>
      <c r="E7" s="261" t="str">
        <f>IF(ISBLANK(C7)=TRUE,"",EDATE(C7,I1*12)-1)</f>
        <v/>
      </c>
      <c r="F7" s="262"/>
      <c r="G7" s="262"/>
      <c r="H7" s="262"/>
      <c r="I7" s="262"/>
      <c r="J7" s="263"/>
      <c r="K7" s="251" t="s">
        <v>31</v>
      </c>
      <c r="L7" s="264"/>
      <c r="M7" s="252"/>
      <c r="N7" s="261" t="str">
        <f>IF(ISBLANK(C7)=TRUE,"",IF(O6="月払",EDATE(C7,(K1-1)*12+11),IF(O6="半年払",EDATE(C7,(K1-1)*12+6),IF(O6="年払",EDATE(C7,(K1-1)*12),C7))))</f>
        <v/>
      </c>
      <c r="O7" s="262"/>
      <c r="P7" s="263"/>
    </row>
    <row r="8" spans="1:16" ht="18.75" customHeight="1">
      <c r="A8" s="232" t="s">
        <v>42</v>
      </c>
      <c r="B8" s="232"/>
      <c r="C8" s="12"/>
      <c r="D8" s="28" t="s">
        <v>19</v>
      </c>
      <c r="E8" s="245"/>
      <c r="F8" s="246"/>
      <c r="G8" s="246"/>
      <c r="H8" s="247" t="s">
        <v>51</v>
      </c>
      <c r="I8" s="248"/>
      <c r="J8" s="248"/>
      <c r="K8" s="249">
        <f>IF(O6="月払",E8*12,IF(O6="半年払",E8*6,E8))</f>
        <v>0</v>
      </c>
      <c r="L8" s="249"/>
      <c r="M8" s="249"/>
      <c r="N8" s="27" t="s">
        <v>45</v>
      </c>
      <c r="O8" s="258"/>
      <c r="P8" s="260"/>
    </row>
    <row r="9" spans="1:16" ht="18.75" customHeight="1">
      <c r="A9" s="232" t="s">
        <v>22</v>
      </c>
      <c r="B9" s="232"/>
      <c r="C9" s="12">
        <v>0</v>
      </c>
      <c r="D9" s="9" t="s">
        <v>36</v>
      </c>
      <c r="E9" s="226"/>
      <c r="F9" s="227"/>
      <c r="G9" s="227"/>
      <c r="H9" s="227"/>
      <c r="I9" s="227"/>
      <c r="J9" s="227"/>
      <c r="K9" s="227"/>
      <c r="L9" s="227"/>
      <c r="M9" s="228"/>
      <c r="N9" s="229" t="s">
        <v>9</v>
      </c>
      <c r="O9" s="230"/>
      <c r="P9" s="6" t="s">
        <v>32</v>
      </c>
    </row>
    <row r="10" spans="1:16" ht="9" customHeight="1"/>
    <row r="11" spans="1:16" ht="18" customHeight="1">
      <c r="A11" t="s">
        <v>23</v>
      </c>
    </row>
    <row r="12" spans="1:16" ht="18.75" customHeight="1">
      <c r="A12" s="13" t="s">
        <v>24</v>
      </c>
      <c r="B12" s="9" t="s">
        <v>25</v>
      </c>
      <c r="C12" s="8" t="s">
        <v>39</v>
      </c>
      <c r="D12" s="232" t="s">
        <v>26</v>
      </c>
      <c r="E12" s="232"/>
      <c r="F12" s="232" t="s">
        <v>27</v>
      </c>
      <c r="G12" s="232"/>
      <c r="H12" s="232"/>
      <c r="I12" s="232"/>
      <c r="J12" s="232" t="s">
        <v>28</v>
      </c>
      <c r="K12" s="232"/>
      <c r="L12" s="232"/>
      <c r="M12" s="232"/>
      <c r="N12" s="9" t="s">
        <v>29</v>
      </c>
      <c r="O12" s="219" t="s">
        <v>46</v>
      </c>
      <c r="P12" s="220"/>
    </row>
    <row r="13" spans="1:16">
      <c r="A13" s="14">
        <v>1</v>
      </c>
      <c r="B13" s="63">
        <f>O5+1</f>
        <v>1</v>
      </c>
      <c r="C13" s="64" t="str">
        <f>IF(OR(ISBLANK($C$7)=TRUE,ISBLANK($E$7)=TRUE),"",IF(YEAR($C$7)+A13&gt;YEAR($E$7),"",YEAR($C$7)+A13))</f>
        <v/>
      </c>
      <c r="D13" s="237"/>
      <c r="E13" s="237"/>
      <c r="F13" s="237"/>
      <c r="G13" s="237"/>
      <c r="H13" s="237"/>
      <c r="I13" s="237"/>
      <c r="J13" s="242"/>
      <c r="K13" s="243"/>
      <c r="L13" s="243"/>
      <c r="M13" s="244"/>
      <c r="N13" s="69" t="str">
        <f>IF(OR(ISBLANK(F13)=TRUE,ISBLANK(J13)=TRUE),"",ROUNDDOWN(J13/F13,3))</f>
        <v/>
      </c>
      <c r="O13" s="221" t="str">
        <f>IF(MAX(N$13:N$62)=N13,"★","")</f>
        <v/>
      </c>
      <c r="P13" s="222"/>
    </row>
    <row r="14" spans="1:16">
      <c r="A14" s="15">
        <v>2</v>
      </c>
      <c r="B14" s="65">
        <f>B13+1</f>
        <v>2</v>
      </c>
      <c r="C14" s="66" t="str">
        <f t="shared" ref="C14:C62" si="0">IF(OR(ISBLANK($C$7)=TRUE,ISBLANK($E$7)=TRUE),"",IF(YEAR($C$7)+A14&gt;YEAR($E$7),"",YEAR($C$7)+A14))</f>
        <v/>
      </c>
      <c r="D14" s="233"/>
      <c r="E14" s="233"/>
      <c r="F14" s="233"/>
      <c r="G14" s="233"/>
      <c r="H14" s="233"/>
      <c r="I14" s="233"/>
      <c r="J14" s="234"/>
      <c r="K14" s="235"/>
      <c r="L14" s="235"/>
      <c r="M14" s="236"/>
      <c r="N14" s="70" t="str">
        <f t="shared" ref="N14:N62" si="1">IF(OR(ISBLANK(F14)=TRUE,ISBLANK(J14)=TRUE),"",ROUNDDOWN(J14/F14,3))</f>
        <v/>
      </c>
      <c r="O14" s="215" t="str">
        <f t="shared" ref="O14:O62" si="2">IF(MAX(N$13:N$62)=N14,"★","")</f>
        <v/>
      </c>
      <c r="P14" s="216"/>
    </row>
    <row r="15" spans="1:16">
      <c r="A15" s="15">
        <v>3</v>
      </c>
      <c r="B15" s="65">
        <f t="shared" ref="B15:B62" si="3">B14+1</f>
        <v>3</v>
      </c>
      <c r="C15" s="66" t="str">
        <f t="shared" si="0"/>
        <v/>
      </c>
      <c r="D15" s="233"/>
      <c r="E15" s="233"/>
      <c r="F15" s="233"/>
      <c r="G15" s="233"/>
      <c r="H15" s="233"/>
      <c r="I15" s="233"/>
      <c r="J15" s="234"/>
      <c r="K15" s="235"/>
      <c r="L15" s="235"/>
      <c r="M15" s="236"/>
      <c r="N15" s="70" t="str">
        <f t="shared" si="1"/>
        <v/>
      </c>
      <c r="O15" s="215" t="str">
        <f t="shared" si="2"/>
        <v/>
      </c>
      <c r="P15" s="216"/>
    </row>
    <row r="16" spans="1:16">
      <c r="A16" s="15">
        <v>4</v>
      </c>
      <c r="B16" s="65">
        <f t="shared" si="3"/>
        <v>4</v>
      </c>
      <c r="C16" s="66" t="str">
        <f t="shared" si="0"/>
        <v/>
      </c>
      <c r="D16" s="233"/>
      <c r="E16" s="233"/>
      <c r="F16" s="233"/>
      <c r="G16" s="233"/>
      <c r="H16" s="233"/>
      <c r="I16" s="233"/>
      <c r="J16" s="234"/>
      <c r="K16" s="235"/>
      <c r="L16" s="235"/>
      <c r="M16" s="236"/>
      <c r="N16" s="70" t="str">
        <f t="shared" si="1"/>
        <v/>
      </c>
      <c r="O16" s="215" t="str">
        <f t="shared" si="2"/>
        <v/>
      </c>
      <c r="P16" s="216"/>
    </row>
    <row r="17" spans="1:16">
      <c r="A17" s="15">
        <v>5</v>
      </c>
      <c r="B17" s="65">
        <f t="shared" si="3"/>
        <v>5</v>
      </c>
      <c r="C17" s="66" t="str">
        <f t="shared" si="0"/>
        <v/>
      </c>
      <c r="D17" s="233"/>
      <c r="E17" s="233"/>
      <c r="F17" s="233"/>
      <c r="G17" s="233"/>
      <c r="H17" s="233"/>
      <c r="I17" s="233"/>
      <c r="J17" s="234"/>
      <c r="K17" s="235"/>
      <c r="L17" s="235"/>
      <c r="M17" s="236"/>
      <c r="N17" s="70" t="str">
        <f t="shared" si="1"/>
        <v/>
      </c>
      <c r="O17" s="215" t="str">
        <f t="shared" si="2"/>
        <v/>
      </c>
      <c r="P17" s="216"/>
    </row>
    <row r="18" spans="1:16">
      <c r="A18" s="15">
        <v>6</v>
      </c>
      <c r="B18" s="65">
        <f t="shared" si="3"/>
        <v>6</v>
      </c>
      <c r="C18" s="66" t="str">
        <f t="shared" si="0"/>
        <v/>
      </c>
      <c r="D18" s="233"/>
      <c r="E18" s="233"/>
      <c r="F18" s="233"/>
      <c r="G18" s="233"/>
      <c r="H18" s="233"/>
      <c r="I18" s="233"/>
      <c r="J18" s="234"/>
      <c r="K18" s="235"/>
      <c r="L18" s="235"/>
      <c r="M18" s="236"/>
      <c r="N18" s="70" t="str">
        <f t="shared" si="1"/>
        <v/>
      </c>
      <c r="O18" s="215" t="str">
        <f t="shared" si="2"/>
        <v/>
      </c>
      <c r="P18" s="216"/>
    </row>
    <row r="19" spans="1:16">
      <c r="A19" s="15">
        <v>7</v>
      </c>
      <c r="B19" s="65">
        <f t="shared" si="3"/>
        <v>7</v>
      </c>
      <c r="C19" s="66" t="str">
        <f t="shared" si="0"/>
        <v/>
      </c>
      <c r="D19" s="233"/>
      <c r="E19" s="233"/>
      <c r="F19" s="233"/>
      <c r="G19" s="233"/>
      <c r="H19" s="233"/>
      <c r="I19" s="233"/>
      <c r="J19" s="234"/>
      <c r="K19" s="235"/>
      <c r="L19" s="235"/>
      <c r="M19" s="236"/>
      <c r="N19" s="70" t="str">
        <f t="shared" si="1"/>
        <v/>
      </c>
      <c r="O19" s="215" t="str">
        <f t="shared" si="2"/>
        <v/>
      </c>
      <c r="P19" s="216"/>
    </row>
    <row r="20" spans="1:16">
      <c r="A20" s="15">
        <v>8</v>
      </c>
      <c r="B20" s="65">
        <f t="shared" si="3"/>
        <v>8</v>
      </c>
      <c r="C20" s="66" t="str">
        <f t="shared" si="0"/>
        <v/>
      </c>
      <c r="D20" s="233"/>
      <c r="E20" s="233"/>
      <c r="F20" s="233"/>
      <c r="G20" s="233"/>
      <c r="H20" s="233"/>
      <c r="I20" s="233"/>
      <c r="J20" s="234"/>
      <c r="K20" s="235"/>
      <c r="L20" s="235"/>
      <c r="M20" s="236"/>
      <c r="N20" s="70" t="str">
        <f t="shared" si="1"/>
        <v/>
      </c>
      <c r="O20" s="215" t="str">
        <f t="shared" si="2"/>
        <v/>
      </c>
      <c r="P20" s="216"/>
    </row>
    <row r="21" spans="1:16">
      <c r="A21" s="15">
        <v>9</v>
      </c>
      <c r="B21" s="65">
        <f t="shared" si="3"/>
        <v>9</v>
      </c>
      <c r="C21" s="66" t="str">
        <f t="shared" si="0"/>
        <v/>
      </c>
      <c r="D21" s="233"/>
      <c r="E21" s="233"/>
      <c r="F21" s="233"/>
      <c r="G21" s="233"/>
      <c r="H21" s="233"/>
      <c r="I21" s="233"/>
      <c r="J21" s="234"/>
      <c r="K21" s="235"/>
      <c r="L21" s="235"/>
      <c r="M21" s="236"/>
      <c r="N21" s="70" t="str">
        <f t="shared" si="1"/>
        <v/>
      </c>
      <c r="O21" s="215" t="str">
        <f t="shared" si="2"/>
        <v/>
      </c>
      <c r="P21" s="216"/>
    </row>
    <row r="22" spans="1:16">
      <c r="A22" s="15">
        <v>10</v>
      </c>
      <c r="B22" s="65">
        <f t="shared" si="3"/>
        <v>10</v>
      </c>
      <c r="C22" s="66" t="str">
        <f t="shared" si="0"/>
        <v/>
      </c>
      <c r="D22" s="233"/>
      <c r="E22" s="233"/>
      <c r="F22" s="233"/>
      <c r="G22" s="233"/>
      <c r="H22" s="233"/>
      <c r="I22" s="233"/>
      <c r="J22" s="234"/>
      <c r="K22" s="235"/>
      <c r="L22" s="235"/>
      <c r="M22" s="236"/>
      <c r="N22" s="70" t="str">
        <f t="shared" si="1"/>
        <v/>
      </c>
      <c r="O22" s="215" t="str">
        <f t="shared" si="2"/>
        <v/>
      </c>
      <c r="P22" s="216"/>
    </row>
    <row r="23" spans="1:16">
      <c r="A23" s="15">
        <v>11</v>
      </c>
      <c r="B23" s="65">
        <f t="shared" si="3"/>
        <v>11</v>
      </c>
      <c r="C23" s="66" t="str">
        <f t="shared" si="0"/>
        <v/>
      </c>
      <c r="D23" s="233"/>
      <c r="E23" s="233"/>
      <c r="F23" s="233"/>
      <c r="G23" s="233"/>
      <c r="H23" s="233"/>
      <c r="I23" s="233"/>
      <c r="J23" s="234"/>
      <c r="K23" s="235"/>
      <c r="L23" s="235"/>
      <c r="M23" s="236"/>
      <c r="N23" s="70" t="str">
        <f t="shared" si="1"/>
        <v/>
      </c>
      <c r="O23" s="215" t="str">
        <f t="shared" si="2"/>
        <v/>
      </c>
      <c r="P23" s="216"/>
    </row>
    <row r="24" spans="1:16">
      <c r="A24" s="15">
        <v>12</v>
      </c>
      <c r="B24" s="65">
        <f t="shared" si="3"/>
        <v>12</v>
      </c>
      <c r="C24" s="66" t="str">
        <f t="shared" si="0"/>
        <v/>
      </c>
      <c r="D24" s="233"/>
      <c r="E24" s="233"/>
      <c r="F24" s="233"/>
      <c r="G24" s="233"/>
      <c r="H24" s="233"/>
      <c r="I24" s="233"/>
      <c r="J24" s="234"/>
      <c r="K24" s="235"/>
      <c r="L24" s="235"/>
      <c r="M24" s="236"/>
      <c r="N24" s="70" t="str">
        <f t="shared" si="1"/>
        <v/>
      </c>
      <c r="O24" s="215" t="str">
        <f t="shared" si="2"/>
        <v/>
      </c>
      <c r="P24" s="216"/>
    </row>
    <row r="25" spans="1:16">
      <c r="A25" s="15">
        <v>13</v>
      </c>
      <c r="B25" s="65">
        <f t="shared" si="3"/>
        <v>13</v>
      </c>
      <c r="C25" s="66" t="str">
        <f t="shared" si="0"/>
        <v/>
      </c>
      <c r="D25" s="233"/>
      <c r="E25" s="233"/>
      <c r="F25" s="233"/>
      <c r="G25" s="233"/>
      <c r="H25" s="233"/>
      <c r="I25" s="233"/>
      <c r="J25" s="234"/>
      <c r="K25" s="235"/>
      <c r="L25" s="235"/>
      <c r="M25" s="236"/>
      <c r="N25" s="70" t="str">
        <f t="shared" si="1"/>
        <v/>
      </c>
      <c r="O25" s="215" t="str">
        <f t="shared" si="2"/>
        <v/>
      </c>
      <c r="P25" s="216"/>
    </row>
    <row r="26" spans="1:16">
      <c r="A26" s="15">
        <v>14</v>
      </c>
      <c r="B26" s="65">
        <f t="shared" si="3"/>
        <v>14</v>
      </c>
      <c r="C26" s="66" t="str">
        <f t="shared" si="0"/>
        <v/>
      </c>
      <c r="D26" s="233"/>
      <c r="E26" s="233"/>
      <c r="F26" s="233"/>
      <c r="G26" s="233"/>
      <c r="H26" s="233"/>
      <c r="I26" s="233"/>
      <c r="J26" s="234"/>
      <c r="K26" s="235"/>
      <c r="L26" s="235"/>
      <c r="M26" s="236"/>
      <c r="N26" s="70" t="str">
        <f t="shared" si="1"/>
        <v/>
      </c>
      <c r="O26" s="215" t="str">
        <f t="shared" si="2"/>
        <v/>
      </c>
      <c r="P26" s="216"/>
    </row>
    <row r="27" spans="1:16">
      <c r="A27" s="15">
        <v>15</v>
      </c>
      <c r="B27" s="65">
        <f t="shared" si="3"/>
        <v>15</v>
      </c>
      <c r="C27" s="66" t="str">
        <f t="shared" si="0"/>
        <v/>
      </c>
      <c r="D27" s="233"/>
      <c r="E27" s="233"/>
      <c r="F27" s="233"/>
      <c r="G27" s="233"/>
      <c r="H27" s="233"/>
      <c r="I27" s="233"/>
      <c r="J27" s="234"/>
      <c r="K27" s="235"/>
      <c r="L27" s="235"/>
      <c r="M27" s="236"/>
      <c r="N27" s="70" t="str">
        <f t="shared" si="1"/>
        <v/>
      </c>
      <c r="O27" s="215" t="str">
        <f t="shared" si="2"/>
        <v/>
      </c>
      <c r="P27" s="216"/>
    </row>
    <row r="28" spans="1:16">
      <c r="A28" s="15">
        <v>16</v>
      </c>
      <c r="B28" s="65">
        <f t="shared" si="3"/>
        <v>16</v>
      </c>
      <c r="C28" s="66" t="str">
        <f t="shared" si="0"/>
        <v/>
      </c>
      <c r="D28" s="233"/>
      <c r="E28" s="233"/>
      <c r="F28" s="233"/>
      <c r="G28" s="233"/>
      <c r="H28" s="233"/>
      <c r="I28" s="233"/>
      <c r="J28" s="234"/>
      <c r="K28" s="235"/>
      <c r="L28" s="235"/>
      <c r="M28" s="236"/>
      <c r="N28" s="70" t="str">
        <f t="shared" si="1"/>
        <v/>
      </c>
      <c r="O28" s="215" t="str">
        <f t="shared" si="2"/>
        <v/>
      </c>
      <c r="P28" s="216"/>
    </row>
    <row r="29" spans="1:16">
      <c r="A29" s="15">
        <v>17</v>
      </c>
      <c r="B29" s="65">
        <f t="shared" si="3"/>
        <v>17</v>
      </c>
      <c r="C29" s="66" t="str">
        <f t="shared" si="0"/>
        <v/>
      </c>
      <c r="D29" s="233"/>
      <c r="E29" s="233"/>
      <c r="F29" s="233"/>
      <c r="G29" s="233"/>
      <c r="H29" s="233"/>
      <c r="I29" s="233"/>
      <c r="J29" s="234"/>
      <c r="K29" s="235"/>
      <c r="L29" s="235"/>
      <c r="M29" s="236"/>
      <c r="N29" s="70" t="str">
        <f t="shared" si="1"/>
        <v/>
      </c>
      <c r="O29" s="215" t="str">
        <f t="shared" si="2"/>
        <v/>
      </c>
      <c r="P29" s="216"/>
    </row>
    <row r="30" spans="1:16">
      <c r="A30" s="15">
        <v>18</v>
      </c>
      <c r="B30" s="65">
        <f t="shared" si="3"/>
        <v>18</v>
      </c>
      <c r="C30" s="66" t="str">
        <f t="shared" si="0"/>
        <v/>
      </c>
      <c r="D30" s="233"/>
      <c r="E30" s="233"/>
      <c r="F30" s="233"/>
      <c r="G30" s="233"/>
      <c r="H30" s="233"/>
      <c r="I30" s="233"/>
      <c r="J30" s="234"/>
      <c r="K30" s="235"/>
      <c r="L30" s="235"/>
      <c r="M30" s="236"/>
      <c r="N30" s="70" t="str">
        <f t="shared" si="1"/>
        <v/>
      </c>
      <c r="O30" s="215" t="str">
        <f t="shared" si="2"/>
        <v/>
      </c>
      <c r="P30" s="216"/>
    </row>
    <row r="31" spans="1:16">
      <c r="A31" s="15">
        <v>19</v>
      </c>
      <c r="B31" s="65">
        <f t="shared" si="3"/>
        <v>19</v>
      </c>
      <c r="C31" s="66" t="str">
        <f t="shared" si="0"/>
        <v/>
      </c>
      <c r="D31" s="233"/>
      <c r="E31" s="233"/>
      <c r="F31" s="233"/>
      <c r="G31" s="233"/>
      <c r="H31" s="233"/>
      <c r="I31" s="233"/>
      <c r="J31" s="234"/>
      <c r="K31" s="235"/>
      <c r="L31" s="235"/>
      <c r="M31" s="236"/>
      <c r="N31" s="70" t="str">
        <f t="shared" si="1"/>
        <v/>
      </c>
      <c r="O31" s="215" t="str">
        <f t="shared" si="2"/>
        <v/>
      </c>
      <c r="P31" s="216"/>
    </row>
    <row r="32" spans="1:16">
      <c r="A32" s="15">
        <v>20</v>
      </c>
      <c r="B32" s="65">
        <f t="shared" si="3"/>
        <v>20</v>
      </c>
      <c r="C32" s="66" t="str">
        <f t="shared" si="0"/>
        <v/>
      </c>
      <c r="D32" s="233"/>
      <c r="E32" s="233"/>
      <c r="F32" s="233"/>
      <c r="G32" s="233"/>
      <c r="H32" s="233"/>
      <c r="I32" s="233"/>
      <c r="J32" s="234"/>
      <c r="K32" s="235"/>
      <c r="L32" s="235"/>
      <c r="M32" s="236"/>
      <c r="N32" s="70" t="str">
        <f t="shared" si="1"/>
        <v/>
      </c>
      <c r="O32" s="215" t="str">
        <f t="shared" si="2"/>
        <v/>
      </c>
      <c r="P32" s="216"/>
    </row>
    <row r="33" spans="1:16">
      <c r="A33" s="15">
        <v>21</v>
      </c>
      <c r="B33" s="65">
        <f t="shared" si="3"/>
        <v>21</v>
      </c>
      <c r="C33" s="66" t="str">
        <f t="shared" si="0"/>
        <v/>
      </c>
      <c r="D33" s="233"/>
      <c r="E33" s="233"/>
      <c r="F33" s="233"/>
      <c r="G33" s="233"/>
      <c r="H33" s="233"/>
      <c r="I33" s="233"/>
      <c r="J33" s="234"/>
      <c r="K33" s="235"/>
      <c r="L33" s="235"/>
      <c r="M33" s="236"/>
      <c r="N33" s="70" t="str">
        <f t="shared" si="1"/>
        <v/>
      </c>
      <c r="O33" s="215" t="str">
        <f t="shared" si="2"/>
        <v/>
      </c>
      <c r="P33" s="216"/>
    </row>
    <row r="34" spans="1:16">
      <c r="A34" s="15">
        <v>22</v>
      </c>
      <c r="B34" s="65">
        <f t="shared" si="3"/>
        <v>22</v>
      </c>
      <c r="C34" s="66" t="str">
        <f t="shared" si="0"/>
        <v/>
      </c>
      <c r="D34" s="233"/>
      <c r="E34" s="233"/>
      <c r="F34" s="233"/>
      <c r="G34" s="233"/>
      <c r="H34" s="233"/>
      <c r="I34" s="233"/>
      <c r="J34" s="234"/>
      <c r="K34" s="235"/>
      <c r="L34" s="235"/>
      <c r="M34" s="236"/>
      <c r="N34" s="70" t="str">
        <f t="shared" si="1"/>
        <v/>
      </c>
      <c r="O34" s="215" t="str">
        <f t="shared" si="2"/>
        <v/>
      </c>
      <c r="P34" s="216"/>
    </row>
    <row r="35" spans="1:16">
      <c r="A35" s="15">
        <v>23</v>
      </c>
      <c r="B35" s="65">
        <f t="shared" si="3"/>
        <v>23</v>
      </c>
      <c r="C35" s="66" t="str">
        <f t="shared" si="0"/>
        <v/>
      </c>
      <c r="D35" s="233"/>
      <c r="E35" s="233"/>
      <c r="F35" s="233"/>
      <c r="G35" s="233"/>
      <c r="H35" s="233"/>
      <c r="I35" s="233"/>
      <c r="J35" s="234"/>
      <c r="K35" s="235"/>
      <c r="L35" s="235"/>
      <c r="M35" s="236"/>
      <c r="N35" s="70" t="str">
        <f t="shared" si="1"/>
        <v/>
      </c>
      <c r="O35" s="215" t="str">
        <f t="shared" si="2"/>
        <v/>
      </c>
      <c r="P35" s="216"/>
    </row>
    <row r="36" spans="1:16">
      <c r="A36" s="15">
        <v>24</v>
      </c>
      <c r="B36" s="65">
        <f t="shared" si="3"/>
        <v>24</v>
      </c>
      <c r="C36" s="66" t="str">
        <f t="shared" si="0"/>
        <v/>
      </c>
      <c r="D36" s="233"/>
      <c r="E36" s="233"/>
      <c r="F36" s="233"/>
      <c r="G36" s="233"/>
      <c r="H36" s="233"/>
      <c r="I36" s="233"/>
      <c r="J36" s="234"/>
      <c r="K36" s="235"/>
      <c r="L36" s="235"/>
      <c r="M36" s="236"/>
      <c r="N36" s="70" t="str">
        <f t="shared" si="1"/>
        <v/>
      </c>
      <c r="O36" s="215" t="str">
        <f t="shared" si="2"/>
        <v/>
      </c>
      <c r="P36" s="216"/>
    </row>
    <row r="37" spans="1:16">
      <c r="A37" s="15">
        <v>25</v>
      </c>
      <c r="B37" s="65">
        <f t="shared" si="3"/>
        <v>25</v>
      </c>
      <c r="C37" s="66" t="str">
        <f t="shared" si="0"/>
        <v/>
      </c>
      <c r="D37" s="233"/>
      <c r="E37" s="233"/>
      <c r="F37" s="233"/>
      <c r="G37" s="233"/>
      <c r="H37" s="233"/>
      <c r="I37" s="233"/>
      <c r="J37" s="234"/>
      <c r="K37" s="235"/>
      <c r="L37" s="235"/>
      <c r="M37" s="236"/>
      <c r="N37" s="70" t="str">
        <f t="shared" si="1"/>
        <v/>
      </c>
      <c r="O37" s="215" t="str">
        <f t="shared" si="2"/>
        <v/>
      </c>
      <c r="P37" s="216"/>
    </row>
    <row r="38" spans="1:16">
      <c r="A38" s="15">
        <v>26</v>
      </c>
      <c r="B38" s="65">
        <f t="shared" si="3"/>
        <v>26</v>
      </c>
      <c r="C38" s="66" t="str">
        <f t="shared" si="0"/>
        <v/>
      </c>
      <c r="D38" s="233"/>
      <c r="E38" s="233"/>
      <c r="F38" s="233"/>
      <c r="G38" s="233"/>
      <c r="H38" s="233"/>
      <c r="I38" s="233"/>
      <c r="J38" s="234"/>
      <c r="K38" s="235"/>
      <c r="L38" s="235"/>
      <c r="M38" s="236"/>
      <c r="N38" s="70" t="str">
        <f t="shared" si="1"/>
        <v/>
      </c>
      <c r="O38" s="215" t="str">
        <f t="shared" si="2"/>
        <v/>
      </c>
      <c r="P38" s="216"/>
    </row>
    <row r="39" spans="1:16">
      <c r="A39" s="15">
        <v>27</v>
      </c>
      <c r="B39" s="65">
        <f t="shared" si="3"/>
        <v>27</v>
      </c>
      <c r="C39" s="66" t="str">
        <f t="shared" si="0"/>
        <v/>
      </c>
      <c r="D39" s="233"/>
      <c r="E39" s="233"/>
      <c r="F39" s="233"/>
      <c r="G39" s="233"/>
      <c r="H39" s="233"/>
      <c r="I39" s="233"/>
      <c r="J39" s="234"/>
      <c r="K39" s="235"/>
      <c r="L39" s="235"/>
      <c r="M39" s="236"/>
      <c r="N39" s="70" t="str">
        <f t="shared" si="1"/>
        <v/>
      </c>
      <c r="O39" s="215" t="str">
        <f t="shared" si="2"/>
        <v/>
      </c>
      <c r="P39" s="216"/>
    </row>
    <row r="40" spans="1:16">
      <c r="A40" s="15">
        <v>28</v>
      </c>
      <c r="B40" s="65">
        <f t="shared" si="3"/>
        <v>28</v>
      </c>
      <c r="C40" s="66" t="str">
        <f t="shared" si="0"/>
        <v/>
      </c>
      <c r="D40" s="233"/>
      <c r="E40" s="233"/>
      <c r="F40" s="233"/>
      <c r="G40" s="233"/>
      <c r="H40" s="233"/>
      <c r="I40" s="233"/>
      <c r="J40" s="234"/>
      <c r="K40" s="235"/>
      <c r="L40" s="235"/>
      <c r="M40" s="236"/>
      <c r="N40" s="70" t="str">
        <f t="shared" si="1"/>
        <v/>
      </c>
      <c r="O40" s="215" t="str">
        <f t="shared" si="2"/>
        <v/>
      </c>
      <c r="P40" s="216"/>
    </row>
    <row r="41" spans="1:16">
      <c r="A41" s="15">
        <v>29</v>
      </c>
      <c r="B41" s="65">
        <f t="shared" si="3"/>
        <v>29</v>
      </c>
      <c r="C41" s="66" t="str">
        <f t="shared" si="0"/>
        <v/>
      </c>
      <c r="D41" s="233"/>
      <c r="E41" s="233"/>
      <c r="F41" s="233"/>
      <c r="G41" s="233"/>
      <c r="H41" s="233"/>
      <c r="I41" s="233"/>
      <c r="J41" s="234"/>
      <c r="K41" s="235"/>
      <c r="L41" s="235"/>
      <c r="M41" s="236"/>
      <c r="N41" s="70" t="str">
        <f t="shared" si="1"/>
        <v/>
      </c>
      <c r="O41" s="215" t="str">
        <f t="shared" si="2"/>
        <v/>
      </c>
      <c r="P41" s="216"/>
    </row>
    <row r="42" spans="1:16">
      <c r="A42" s="15">
        <v>30</v>
      </c>
      <c r="B42" s="65">
        <f t="shared" si="3"/>
        <v>30</v>
      </c>
      <c r="C42" s="66" t="str">
        <f t="shared" si="0"/>
        <v/>
      </c>
      <c r="D42" s="233"/>
      <c r="E42" s="233"/>
      <c r="F42" s="233"/>
      <c r="G42" s="233"/>
      <c r="H42" s="233"/>
      <c r="I42" s="233"/>
      <c r="J42" s="234"/>
      <c r="K42" s="235"/>
      <c r="L42" s="235"/>
      <c r="M42" s="236"/>
      <c r="N42" s="70" t="str">
        <f t="shared" si="1"/>
        <v/>
      </c>
      <c r="O42" s="215" t="str">
        <f t="shared" si="2"/>
        <v/>
      </c>
      <c r="P42" s="216"/>
    </row>
    <row r="43" spans="1:16">
      <c r="A43" s="15">
        <v>31</v>
      </c>
      <c r="B43" s="65">
        <f t="shared" si="3"/>
        <v>31</v>
      </c>
      <c r="C43" s="66" t="str">
        <f t="shared" si="0"/>
        <v/>
      </c>
      <c r="D43" s="233"/>
      <c r="E43" s="233"/>
      <c r="F43" s="233"/>
      <c r="G43" s="233"/>
      <c r="H43" s="233"/>
      <c r="I43" s="233"/>
      <c r="J43" s="234"/>
      <c r="K43" s="235"/>
      <c r="L43" s="235"/>
      <c r="M43" s="236"/>
      <c r="N43" s="70" t="str">
        <f t="shared" si="1"/>
        <v/>
      </c>
      <c r="O43" s="215" t="str">
        <f t="shared" si="2"/>
        <v/>
      </c>
      <c r="P43" s="216"/>
    </row>
    <row r="44" spans="1:16">
      <c r="A44" s="15">
        <v>32</v>
      </c>
      <c r="B44" s="65">
        <f t="shared" si="3"/>
        <v>32</v>
      </c>
      <c r="C44" s="66" t="str">
        <f t="shared" si="0"/>
        <v/>
      </c>
      <c r="D44" s="233"/>
      <c r="E44" s="233"/>
      <c r="F44" s="233"/>
      <c r="G44" s="233"/>
      <c r="H44" s="233"/>
      <c r="I44" s="233"/>
      <c r="J44" s="234"/>
      <c r="K44" s="235"/>
      <c r="L44" s="235"/>
      <c r="M44" s="236"/>
      <c r="N44" s="70" t="str">
        <f t="shared" si="1"/>
        <v/>
      </c>
      <c r="O44" s="215" t="str">
        <f t="shared" si="2"/>
        <v/>
      </c>
      <c r="P44" s="216"/>
    </row>
    <row r="45" spans="1:16">
      <c r="A45" s="15">
        <v>33</v>
      </c>
      <c r="B45" s="65">
        <f t="shared" si="3"/>
        <v>33</v>
      </c>
      <c r="C45" s="66" t="str">
        <f t="shared" si="0"/>
        <v/>
      </c>
      <c r="D45" s="233"/>
      <c r="E45" s="233"/>
      <c r="F45" s="233"/>
      <c r="G45" s="233"/>
      <c r="H45" s="233"/>
      <c r="I45" s="233"/>
      <c r="J45" s="234"/>
      <c r="K45" s="235"/>
      <c r="L45" s="235"/>
      <c r="M45" s="236"/>
      <c r="N45" s="70" t="str">
        <f t="shared" si="1"/>
        <v/>
      </c>
      <c r="O45" s="215" t="str">
        <f t="shared" si="2"/>
        <v/>
      </c>
      <c r="P45" s="216"/>
    </row>
    <row r="46" spans="1:16">
      <c r="A46" s="15">
        <v>34</v>
      </c>
      <c r="B46" s="65">
        <f t="shared" si="3"/>
        <v>34</v>
      </c>
      <c r="C46" s="66" t="str">
        <f t="shared" si="0"/>
        <v/>
      </c>
      <c r="D46" s="233"/>
      <c r="E46" s="233"/>
      <c r="F46" s="233"/>
      <c r="G46" s="233"/>
      <c r="H46" s="233"/>
      <c r="I46" s="233"/>
      <c r="J46" s="234"/>
      <c r="K46" s="235"/>
      <c r="L46" s="235"/>
      <c r="M46" s="236"/>
      <c r="N46" s="70" t="str">
        <f t="shared" si="1"/>
        <v/>
      </c>
      <c r="O46" s="215" t="str">
        <f t="shared" si="2"/>
        <v/>
      </c>
      <c r="P46" s="216"/>
    </row>
    <row r="47" spans="1:16">
      <c r="A47" s="15">
        <v>35</v>
      </c>
      <c r="B47" s="65">
        <f t="shared" si="3"/>
        <v>35</v>
      </c>
      <c r="C47" s="66" t="str">
        <f t="shared" si="0"/>
        <v/>
      </c>
      <c r="D47" s="233"/>
      <c r="E47" s="233"/>
      <c r="F47" s="233"/>
      <c r="G47" s="233"/>
      <c r="H47" s="233"/>
      <c r="I47" s="233"/>
      <c r="J47" s="234"/>
      <c r="K47" s="235"/>
      <c r="L47" s="235"/>
      <c r="M47" s="236"/>
      <c r="N47" s="70" t="str">
        <f t="shared" si="1"/>
        <v/>
      </c>
      <c r="O47" s="215" t="str">
        <f t="shared" si="2"/>
        <v/>
      </c>
      <c r="P47" s="216"/>
    </row>
    <row r="48" spans="1:16">
      <c r="A48" s="15">
        <v>36</v>
      </c>
      <c r="B48" s="65">
        <f t="shared" si="3"/>
        <v>36</v>
      </c>
      <c r="C48" s="66" t="str">
        <f t="shared" si="0"/>
        <v/>
      </c>
      <c r="D48" s="233"/>
      <c r="E48" s="233"/>
      <c r="F48" s="233"/>
      <c r="G48" s="233"/>
      <c r="H48" s="233"/>
      <c r="I48" s="233"/>
      <c r="J48" s="234"/>
      <c r="K48" s="235"/>
      <c r="L48" s="235"/>
      <c r="M48" s="236"/>
      <c r="N48" s="70" t="str">
        <f t="shared" si="1"/>
        <v/>
      </c>
      <c r="O48" s="215" t="str">
        <f t="shared" si="2"/>
        <v/>
      </c>
      <c r="P48" s="216"/>
    </row>
    <row r="49" spans="1:16">
      <c r="A49" s="15">
        <v>37</v>
      </c>
      <c r="B49" s="65">
        <f t="shared" si="3"/>
        <v>37</v>
      </c>
      <c r="C49" s="66" t="str">
        <f t="shared" si="0"/>
        <v/>
      </c>
      <c r="D49" s="233"/>
      <c r="E49" s="233"/>
      <c r="F49" s="233"/>
      <c r="G49" s="233"/>
      <c r="H49" s="233"/>
      <c r="I49" s="233"/>
      <c r="J49" s="234"/>
      <c r="K49" s="235"/>
      <c r="L49" s="235"/>
      <c r="M49" s="236"/>
      <c r="N49" s="70" t="str">
        <f t="shared" si="1"/>
        <v/>
      </c>
      <c r="O49" s="215" t="str">
        <f t="shared" si="2"/>
        <v/>
      </c>
      <c r="P49" s="216"/>
    </row>
    <row r="50" spans="1:16">
      <c r="A50" s="15">
        <v>38</v>
      </c>
      <c r="B50" s="65">
        <f t="shared" si="3"/>
        <v>38</v>
      </c>
      <c r="C50" s="66" t="str">
        <f t="shared" si="0"/>
        <v/>
      </c>
      <c r="D50" s="233"/>
      <c r="E50" s="233"/>
      <c r="F50" s="233"/>
      <c r="G50" s="233"/>
      <c r="H50" s="233"/>
      <c r="I50" s="233"/>
      <c r="J50" s="234"/>
      <c r="K50" s="235"/>
      <c r="L50" s="235"/>
      <c r="M50" s="236"/>
      <c r="N50" s="70" t="str">
        <f t="shared" si="1"/>
        <v/>
      </c>
      <c r="O50" s="215" t="str">
        <f t="shared" si="2"/>
        <v/>
      </c>
      <c r="P50" s="216"/>
    </row>
    <row r="51" spans="1:16">
      <c r="A51" s="15">
        <v>39</v>
      </c>
      <c r="B51" s="65">
        <f t="shared" si="3"/>
        <v>39</v>
      </c>
      <c r="C51" s="66" t="str">
        <f t="shared" si="0"/>
        <v/>
      </c>
      <c r="D51" s="233"/>
      <c r="E51" s="233"/>
      <c r="F51" s="233"/>
      <c r="G51" s="233"/>
      <c r="H51" s="233"/>
      <c r="I51" s="233"/>
      <c r="J51" s="234"/>
      <c r="K51" s="235"/>
      <c r="L51" s="235"/>
      <c r="M51" s="236"/>
      <c r="N51" s="70" t="str">
        <f t="shared" si="1"/>
        <v/>
      </c>
      <c r="O51" s="215" t="str">
        <f t="shared" si="2"/>
        <v/>
      </c>
      <c r="P51" s="216"/>
    </row>
    <row r="52" spans="1:16">
      <c r="A52" s="15">
        <v>40</v>
      </c>
      <c r="B52" s="65">
        <f t="shared" si="3"/>
        <v>40</v>
      </c>
      <c r="C52" s="66" t="str">
        <f t="shared" si="0"/>
        <v/>
      </c>
      <c r="D52" s="233"/>
      <c r="E52" s="233"/>
      <c r="F52" s="233"/>
      <c r="G52" s="233"/>
      <c r="H52" s="233"/>
      <c r="I52" s="233"/>
      <c r="J52" s="234"/>
      <c r="K52" s="235"/>
      <c r="L52" s="235"/>
      <c r="M52" s="236"/>
      <c r="N52" s="70" t="str">
        <f t="shared" si="1"/>
        <v/>
      </c>
      <c r="O52" s="215" t="str">
        <f t="shared" si="2"/>
        <v/>
      </c>
      <c r="P52" s="216"/>
    </row>
    <row r="53" spans="1:16">
      <c r="A53" s="15">
        <v>41</v>
      </c>
      <c r="B53" s="65">
        <f t="shared" si="3"/>
        <v>41</v>
      </c>
      <c r="C53" s="66" t="str">
        <f t="shared" si="0"/>
        <v/>
      </c>
      <c r="D53" s="233"/>
      <c r="E53" s="233"/>
      <c r="F53" s="233"/>
      <c r="G53" s="233"/>
      <c r="H53" s="233"/>
      <c r="I53" s="233"/>
      <c r="J53" s="234"/>
      <c r="K53" s="235"/>
      <c r="L53" s="235"/>
      <c r="M53" s="236"/>
      <c r="N53" s="70" t="str">
        <f t="shared" si="1"/>
        <v/>
      </c>
      <c r="O53" s="215" t="str">
        <f t="shared" si="2"/>
        <v/>
      </c>
      <c r="P53" s="216"/>
    </row>
    <row r="54" spans="1:16">
      <c r="A54" s="15">
        <v>42</v>
      </c>
      <c r="B54" s="65">
        <f t="shared" si="3"/>
        <v>42</v>
      </c>
      <c r="C54" s="66" t="str">
        <f t="shared" si="0"/>
        <v/>
      </c>
      <c r="D54" s="233"/>
      <c r="E54" s="233"/>
      <c r="F54" s="233"/>
      <c r="G54" s="233"/>
      <c r="H54" s="233"/>
      <c r="I54" s="233"/>
      <c r="J54" s="234"/>
      <c r="K54" s="235"/>
      <c r="L54" s="235"/>
      <c r="M54" s="236"/>
      <c r="N54" s="70" t="str">
        <f t="shared" si="1"/>
        <v/>
      </c>
      <c r="O54" s="215" t="str">
        <f t="shared" si="2"/>
        <v/>
      </c>
      <c r="P54" s="216"/>
    </row>
    <row r="55" spans="1:16">
      <c r="A55" s="15">
        <v>43</v>
      </c>
      <c r="B55" s="65">
        <f t="shared" si="3"/>
        <v>43</v>
      </c>
      <c r="C55" s="66" t="str">
        <f t="shared" si="0"/>
        <v/>
      </c>
      <c r="D55" s="233"/>
      <c r="E55" s="233"/>
      <c r="F55" s="233"/>
      <c r="G55" s="233"/>
      <c r="H55" s="233"/>
      <c r="I55" s="233"/>
      <c r="J55" s="234"/>
      <c r="K55" s="235"/>
      <c r="L55" s="235"/>
      <c r="M55" s="236"/>
      <c r="N55" s="70" t="str">
        <f t="shared" si="1"/>
        <v/>
      </c>
      <c r="O55" s="215" t="str">
        <f t="shared" si="2"/>
        <v/>
      </c>
      <c r="P55" s="216"/>
    </row>
    <row r="56" spans="1:16">
      <c r="A56" s="15">
        <v>44</v>
      </c>
      <c r="B56" s="65">
        <f t="shared" si="3"/>
        <v>44</v>
      </c>
      <c r="C56" s="66" t="str">
        <f t="shared" si="0"/>
        <v/>
      </c>
      <c r="D56" s="233"/>
      <c r="E56" s="233"/>
      <c r="F56" s="233"/>
      <c r="G56" s="233"/>
      <c r="H56" s="233"/>
      <c r="I56" s="233"/>
      <c r="J56" s="234"/>
      <c r="K56" s="235"/>
      <c r="L56" s="235"/>
      <c r="M56" s="236"/>
      <c r="N56" s="70" t="str">
        <f t="shared" si="1"/>
        <v/>
      </c>
      <c r="O56" s="215" t="str">
        <f t="shared" si="2"/>
        <v/>
      </c>
      <c r="P56" s="216"/>
    </row>
    <row r="57" spans="1:16">
      <c r="A57" s="15">
        <v>45</v>
      </c>
      <c r="B57" s="65">
        <f t="shared" si="3"/>
        <v>45</v>
      </c>
      <c r="C57" s="66" t="str">
        <f t="shared" si="0"/>
        <v/>
      </c>
      <c r="D57" s="233"/>
      <c r="E57" s="233"/>
      <c r="F57" s="233"/>
      <c r="G57" s="233"/>
      <c r="H57" s="233"/>
      <c r="I57" s="233"/>
      <c r="J57" s="234"/>
      <c r="K57" s="235"/>
      <c r="L57" s="235"/>
      <c r="M57" s="236"/>
      <c r="N57" s="70" t="str">
        <f t="shared" si="1"/>
        <v/>
      </c>
      <c r="O57" s="215" t="str">
        <f t="shared" si="2"/>
        <v/>
      </c>
      <c r="P57" s="216"/>
    </row>
    <row r="58" spans="1:16">
      <c r="A58" s="15">
        <v>46</v>
      </c>
      <c r="B58" s="65">
        <f t="shared" si="3"/>
        <v>46</v>
      </c>
      <c r="C58" s="66" t="str">
        <f t="shared" si="0"/>
        <v/>
      </c>
      <c r="D58" s="233"/>
      <c r="E58" s="233"/>
      <c r="F58" s="233"/>
      <c r="G58" s="233"/>
      <c r="H58" s="233"/>
      <c r="I58" s="233"/>
      <c r="J58" s="234"/>
      <c r="K58" s="235"/>
      <c r="L58" s="235"/>
      <c r="M58" s="236"/>
      <c r="N58" s="70" t="str">
        <f t="shared" si="1"/>
        <v/>
      </c>
      <c r="O58" s="215" t="str">
        <f t="shared" si="2"/>
        <v/>
      </c>
      <c r="P58" s="216"/>
    </row>
    <row r="59" spans="1:16">
      <c r="A59" s="15">
        <v>47</v>
      </c>
      <c r="B59" s="65">
        <f t="shared" si="3"/>
        <v>47</v>
      </c>
      <c r="C59" s="66" t="str">
        <f t="shared" si="0"/>
        <v/>
      </c>
      <c r="D59" s="233"/>
      <c r="E59" s="233"/>
      <c r="F59" s="233"/>
      <c r="G59" s="233"/>
      <c r="H59" s="233"/>
      <c r="I59" s="233"/>
      <c r="J59" s="234"/>
      <c r="K59" s="235"/>
      <c r="L59" s="235"/>
      <c r="M59" s="236"/>
      <c r="N59" s="70" t="str">
        <f t="shared" si="1"/>
        <v/>
      </c>
      <c r="O59" s="215" t="str">
        <f t="shared" si="2"/>
        <v/>
      </c>
      <c r="P59" s="216"/>
    </row>
    <row r="60" spans="1:16">
      <c r="A60" s="15">
        <v>48</v>
      </c>
      <c r="B60" s="65">
        <f t="shared" si="3"/>
        <v>48</v>
      </c>
      <c r="C60" s="66" t="str">
        <f t="shared" si="0"/>
        <v/>
      </c>
      <c r="D60" s="233"/>
      <c r="E60" s="233"/>
      <c r="F60" s="233"/>
      <c r="G60" s="233"/>
      <c r="H60" s="233"/>
      <c r="I60" s="233"/>
      <c r="J60" s="234"/>
      <c r="K60" s="235"/>
      <c r="L60" s="235"/>
      <c r="M60" s="236"/>
      <c r="N60" s="70" t="str">
        <f t="shared" si="1"/>
        <v/>
      </c>
      <c r="O60" s="215" t="str">
        <f t="shared" si="2"/>
        <v/>
      </c>
      <c r="P60" s="216"/>
    </row>
    <row r="61" spans="1:16">
      <c r="A61" s="15">
        <v>49</v>
      </c>
      <c r="B61" s="65">
        <f t="shared" si="3"/>
        <v>49</v>
      </c>
      <c r="C61" s="66" t="str">
        <f t="shared" si="0"/>
        <v/>
      </c>
      <c r="D61" s="233"/>
      <c r="E61" s="233"/>
      <c r="F61" s="233"/>
      <c r="G61" s="233"/>
      <c r="H61" s="233"/>
      <c r="I61" s="233"/>
      <c r="J61" s="234"/>
      <c r="K61" s="235"/>
      <c r="L61" s="235"/>
      <c r="M61" s="236"/>
      <c r="N61" s="70" t="str">
        <f t="shared" si="1"/>
        <v/>
      </c>
      <c r="O61" s="215" t="str">
        <f t="shared" si="2"/>
        <v/>
      </c>
      <c r="P61" s="216"/>
    </row>
    <row r="62" spans="1:16">
      <c r="A62" s="16">
        <v>50</v>
      </c>
      <c r="B62" s="67">
        <f t="shared" si="3"/>
        <v>50</v>
      </c>
      <c r="C62" s="68" t="str">
        <f t="shared" si="0"/>
        <v/>
      </c>
      <c r="D62" s="231"/>
      <c r="E62" s="231"/>
      <c r="F62" s="231"/>
      <c r="G62" s="231"/>
      <c r="H62" s="231"/>
      <c r="I62" s="231"/>
      <c r="J62" s="223"/>
      <c r="K62" s="224"/>
      <c r="L62" s="224"/>
      <c r="M62" s="225"/>
      <c r="N62" s="71" t="str">
        <f t="shared" si="1"/>
        <v/>
      </c>
      <c r="O62" s="217" t="str">
        <f t="shared" si="2"/>
        <v/>
      </c>
      <c r="P62" s="218"/>
    </row>
  </sheetData>
  <sheetProtection formatCells="0"/>
  <protectedRanges>
    <protectedRange sqref="D13:M62" name="範囲2"/>
    <protectedRange sqref="C3:P3 C8:P9 C5:P5 C4:M4 P4" name="範囲1"/>
    <protectedRange sqref="C6:P7" name="範囲1_1"/>
    <protectedRange sqref="N4:O4" name="範囲1_1_1"/>
  </protectedRanges>
  <mergeCells count="236">
    <mergeCell ref="D1:H1"/>
    <mergeCell ref="O60:P60"/>
    <mergeCell ref="O61:P61"/>
    <mergeCell ref="O62:P62"/>
    <mergeCell ref="O51:P51"/>
    <mergeCell ref="O52:P52"/>
    <mergeCell ref="O53:P53"/>
    <mergeCell ref="O54:P54"/>
    <mergeCell ref="O55:P55"/>
    <mergeCell ref="O56:P56"/>
    <mergeCell ref="O57:P57"/>
    <mergeCell ref="O58:P58"/>
    <mergeCell ref="O59:P59"/>
    <mergeCell ref="O42:P42"/>
    <mergeCell ref="O43:P43"/>
    <mergeCell ref="O44:P44"/>
    <mergeCell ref="O45:P45"/>
    <mergeCell ref="O46:P46"/>
    <mergeCell ref="O47:P47"/>
    <mergeCell ref="O48:P48"/>
    <mergeCell ref="O49:P49"/>
    <mergeCell ref="O50:P50"/>
    <mergeCell ref="O33:P33"/>
    <mergeCell ref="O34:P34"/>
    <mergeCell ref="O35:P35"/>
    <mergeCell ref="O36:P36"/>
    <mergeCell ref="O37:P37"/>
    <mergeCell ref="O38:P38"/>
    <mergeCell ref="O39:P39"/>
    <mergeCell ref="O40:P40"/>
    <mergeCell ref="O41:P41"/>
    <mergeCell ref="O24:P24"/>
    <mergeCell ref="O25:P25"/>
    <mergeCell ref="O26:P26"/>
    <mergeCell ref="O27:P27"/>
    <mergeCell ref="O28:P28"/>
    <mergeCell ref="O29:P29"/>
    <mergeCell ref="O30:P30"/>
    <mergeCell ref="O31:P31"/>
    <mergeCell ref="O32:P32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  <mergeCell ref="D61:E61"/>
    <mergeCell ref="F61:I61"/>
    <mergeCell ref="J61:M61"/>
    <mergeCell ref="D62:E62"/>
    <mergeCell ref="F62:I62"/>
    <mergeCell ref="J62:M62"/>
    <mergeCell ref="D59:E59"/>
    <mergeCell ref="F59:I59"/>
    <mergeCell ref="J59:M59"/>
    <mergeCell ref="D60:E60"/>
    <mergeCell ref="F60:I60"/>
    <mergeCell ref="J60:M60"/>
    <mergeCell ref="D57:E57"/>
    <mergeCell ref="F57:I57"/>
    <mergeCell ref="J57:M57"/>
    <mergeCell ref="D58:E58"/>
    <mergeCell ref="F58:I58"/>
    <mergeCell ref="J58:M58"/>
    <mergeCell ref="D55:E55"/>
    <mergeCell ref="F55:I55"/>
    <mergeCell ref="J55:M55"/>
    <mergeCell ref="D56:E56"/>
    <mergeCell ref="F56:I56"/>
    <mergeCell ref="J56:M56"/>
    <mergeCell ref="D53:E53"/>
    <mergeCell ref="F53:I53"/>
    <mergeCell ref="J53:M53"/>
    <mergeCell ref="D54:E54"/>
    <mergeCell ref="F54:I54"/>
    <mergeCell ref="J54:M54"/>
    <mergeCell ref="D51:E51"/>
    <mergeCell ref="F51:I51"/>
    <mergeCell ref="J51:M51"/>
    <mergeCell ref="D52:E52"/>
    <mergeCell ref="F52:I52"/>
    <mergeCell ref="J52:M52"/>
    <mergeCell ref="D49:E49"/>
    <mergeCell ref="F49:I49"/>
    <mergeCell ref="J49:M49"/>
    <mergeCell ref="D50:E50"/>
    <mergeCell ref="F50:I50"/>
    <mergeCell ref="J50:M50"/>
    <mergeCell ref="D47:E47"/>
    <mergeCell ref="F47:I47"/>
    <mergeCell ref="J47:M47"/>
    <mergeCell ref="D48:E48"/>
    <mergeCell ref="F48:I48"/>
    <mergeCell ref="J48:M48"/>
    <mergeCell ref="D45:E45"/>
    <mergeCell ref="F45:I45"/>
    <mergeCell ref="J45:M45"/>
    <mergeCell ref="D46:E46"/>
    <mergeCell ref="F46:I46"/>
    <mergeCell ref="J46:M46"/>
    <mergeCell ref="D43:E43"/>
    <mergeCell ref="F43:I43"/>
    <mergeCell ref="J43:M43"/>
    <mergeCell ref="D44:E44"/>
    <mergeCell ref="F44:I44"/>
    <mergeCell ref="J44:M44"/>
    <mergeCell ref="D41:E41"/>
    <mergeCell ref="F41:I41"/>
    <mergeCell ref="J41:M41"/>
    <mergeCell ref="D42:E42"/>
    <mergeCell ref="F42:I42"/>
    <mergeCell ref="J42:M42"/>
    <mergeCell ref="D39:E39"/>
    <mergeCell ref="F39:I39"/>
    <mergeCell ref="J39:M39"/>
    <mergeCell ref="D40:E40"/>
    <mergeCell ref="F40:I40"/>
    <mergeCell ref="J40:M40"/>
    <mergeCell ref="D37:E37"/>
    <mergeCell ref="F37:I37"/>
    <mergeCell ref="J37:M37"/>
    <mergeCell ref="D38:E38"/>
    <mergeCell ref="F38:I38"/>
    <mergeCell ref="J38:M38"/>
    <mergeCell ref="D35:E35"/>
    <mergeCell ref="F35:I35"/>
    <mergeCell ref="J35:M35"/>
    <mergeCell ref="D36:E36"/>
    <mergeCell ref="F36:I36"/>
    <mergeCell ref="J36:M36"/>
    <mergeCell ref="D33:E33"/>
    <mergeCell ref="F33:I33"/>
    <mergeCell ref="J33:M33"/>
    <mergeCell ref="D34:E34"/>
    <mergeCell ref="F34:I34"/>
    <mergeCell ref="J34:M34"/>
    <mergeCell ref="D31:E31"/>
    <mergeCell ref="F31:I31"/>
    <mergeCell ref="J31:M31"/>
    <mergeCell ref="D32:E32"/>
    <mergeCell ref="F32:I32"/>
    <mergeCell ref="J32:M32"/>
    <mergeCell ref="D29:E29"/>
    <mergeCell ref="F29:I29"/>
    <mergeCell ref="J29:M29"/>
    <mergeCell ref="D30:E30"/>
    <mergeCell ref="F30:I30"/>
    <mergeCell ref="J30:M30"/>
    <mergeCell ref="D27:E27"/>
    <mergeCell ref="F27:I27"/>
    <mergeCell ref="J27:M27"/>
    <mergeCell ref="D28:E28"/>
    <mergeCell ref="F28:I28"/>
    <mergeCell ref="J28:M28"/>
    <mergeCell ref="D25:E25"/>
    <mergeCell ref="F25:I25"/>
    <mergeCell ref="J25:M25"/>
    <mergeCell ref="D26:E26"/>
    <mergeCell ref="F26:I26"/>
    <mergeCell ref="J26:M26"/>
    <mergeCell ref="D23:E23"/>
    <mergeCell ref="F23:I23"/>
    <mergeCell ref="J23:M23"/>
    <mergeCell ref="D24:E24"/>
    <mergeCell ref="F24:I24"/>
    <mergeCell ref="J24:M24"/>
    <mergeCell ref="D21:E21"/>
    <mergeCell ref="F21:I21"/>
    <mergeCell ref="J21:M21"/>
    <mergeCell ref="D22:E22"/>
    <mergeCell ref="F22:I22"/>
    <mergeCell ref="J22:M22"/>
    <mergeCell ref="D19:E19"/>
    <mergeCell ref="F19:I19"/>
    <mergeCell ref="J19:M19"/>
    <mergeCell ref="D20:E20"/>
    <mergeCell ref="F20:I20"/>
    <mergeCell ref="J20:M20"/>
    <mergeCell ref="D17:E17"/>
    <mergeCell ref="F17:I17"/>
    <mergeCell ref="J17:M17"/>
    <mergeCell ref="D18:E18"/>
    <mergeCell ref="F18:I18"/>
    <mergeCell ref="J18:M18"/>
    <mergeCell ref="D15:E15"/>
    <mergeCell ref="F15:I15"/>
    <mergeCell ref="J15:M15"/>
    <mergeCell ref="D16:E16"/>
    <mergeCell ref="F16:I16"/>
    <mergeCell ref="J16:M16"/>
    <mergeCell ref="D13:E13"/>
    <mergeCell ref="F13:I13"/>
    <mergeCell ref="J13:M13"/>
    <mergeCell ref="D14:E14"/>
    <mergeCell ref="F14:I14"/>
    <mergeCell ref="J14:M14"/>
    <mergeCell ref="A9:B9"/>
    <mergeCell ref="E9:M9"/>
    <mergeCell ref="N9:O9"/>
    <mergeCell ref="D12:E12"/>
    <mergeCell ref="F12:I12"/>
    <mergeCell ref="J12:M12"/>
    <mergeCell ref="O12:P12"/>
    <mergeCell ref="O13:P13"/>
    <mergeCell ref="O14:P14"/>
    <mergeCell ref="O6:P6"/>
    <mergeCell ref="A7:B7"/>
    <mergeCell ref="E7:J7"/>
    <mergeCell ref="K7:M7"/>
    <mergeCell ref="N7:P7"/>
    <mergeCell ref="A8:B8"/>
    <mergeCell ref="A5:B5"/>
    <mergeCell ref="C5:D5"/>
    <mergeCell ref="E5:G5"/>
    <mergeCell ref="H5:M5"/>
    <mergeCell ref="A6:B6"/>
    <mergeCell ref="E6:F6"/>
    <mergeCell ref="H6:J6"/>
    <mergeCell ref="K6:L6"/>
    <mergeCell ref="E8:G8"/>
    <mergeCell ref="H8:J8"/>
    <mergeCell ref="K8:M8"/>
    <mergeCell ref="O8:P8"/>
    <mergeCell ref="A3:B3"/>
    <mergeCell ref="C3:G3"/>
    <mergeCell ref="H3:J3"/>
    <mergeCell ref="K3:P3"/>
    <mergeCell ref="A4:B4"/>
    <mergeCell ref="C4:D4"/>
    <mergeCell ref="E4:G4"/>
    <mergeCell ref="H4:J4"/>
    <mergeCell ref="K4:M4"/>
    <mergeCell ref="N4:O4"/>
  </mergeCells>
  <phoneticPr fontId="2"/>
  <dataValidations count="3">
    <dataValidation type="list" allowBlank="1" showInputMessage="1" showErrorMessage="1" sqref="O6:P6">
      <formula1>"月払,半年払,年払,一時払"</formula1>
    </dataValidation>
    <dataValidation type="list" allowBlank="1" showInputMessage="1" showErrorMessage="1" sqref="P9">
      <formula1>"有,無,　"</formula1>
    </dataValidation>
    <dataValidation type="list" allowBlank="1" showInputMessage="1" showErrorMessage="1" sqref="H4:J4">
      <formula1>"男性,女性,　"</formula1>
    </dataValidation>
  </dataValidations>
  <pageMargins left="0.39370078740157483" right="0.39370078740157483" top="0.39370078740157483" bottom="0.39370078740157483" header="0.31496062992125984" footer="0.31496062992125984"/>
  <pageSetup paperSize="9" scale="98" fitToHeight="0" orientation="portrait" horizontalDpi="0" verticalDpi="0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workbookViewId="0">
      <selection activeCell="N1" sqref="N1"/>
    </sheetView>
  </sheetViews>
  <sheetFormatPr defaultRowHeight="13.5"/>
  <cols>
    <col min="1" max="2" width="6.125" customWidth="1"/>
    <col min="3" max="3" width="16.625" customWidth="1"/>
    <col min="4" max="4" width="11.625" customWidth="1"/>
    <col min="5" max="5" width="4.625" customWidth="1"/>
    <col min="6" max="6" width="3.625" customWidth="1"/>
    <col min="7" max="7" width="4.625" customWidth="1"/>
    <col min="8" max="8" width="6.125" customWidth="1"/>
    <col min="9" max="9" width="3.125" customWidth="1"/>
    <col min="10" max="10" width="2.125" customWidth="1"/>
    <col min="11" max="12" width="4.125" customWidth="1"/>
    <col min="13" max="13" width="4.625" customWidth="1"/>
    <col min="14" max="14" width="11.625" customWidth="1"/>
    <col min="15" max="15" width="5.625" customWidth="1"/>
    <col min="16" max="16" width="4" customWidth="1"/>
  </cols>
  <sheetData>
    <row r="1" spans="1:16" ht="18.75">
      <c r="A1" s="4" t="s">
        <v>53</v>
      </c>
      <c r="B1" s="4"/>
      <c r="D1" s="250" t="str">
        <f>加入者リスト!A49</f>
        <v>〔 取締役③　××　× 〕</v>
      </c>
      <c r="E1" s="250"/>
      <c r="F1" s="250"/>
      <c r="G1" s="250"/>
      <c r="H1" s="250"/>
      <c r="I1" s="75">
        <f>IF(E6="終身",100,E6)</f>
        <v>0</v>
      </c>
      <c r="K1" s="75">
        <f>IF(K6="終身",100,K6)</f>
        <v>0</v>
      </c>
    </row>
    <row r="2" spans="1:16" ht="9" customHeight="1"/>
    <row r="3" spans="1:16" ht="18.75" customHeight="1">
      <c r="A3" s="229" t="s">
        <v>10</v>
      </c>
      <c r="B3" s="230"/>
      <c r="C3" s="241"/>
      <c r="D3" s="241"/>
      <c r="E3" s="241"/>
      <c r="F3" s="241"/>
      <c r="G3" s="241"/>
      <c r="H3" s="229" t="s">
        <v>8</v>
      </c>
      <c r="I3" s="238"/>
      <c r="J3" s="230"/>
      <c r="K3" s="226"/>
      <c r="L3" s="227"/>
      <c r="M3" s="227"/>
      <c r="N3" s="227"/>
      <c r="O3" s="227"/>
      <c r="P3" s="228"/>
    </row>
    <row r="4" spans="1:16" ht="18.75" customHeight="1">
      <c r="A4" s="229" t="s">
        <v>0</v>
      </c>
      <c r="B4" s="230"/>
      <c r="C4" s="226"/>
      <c r="D4" s="228"/>
      <c r="E4" s="229" t="s">
        <v>14</v>
      </c>
      <c r="F4" s="238"/>
      <c r="G4" s="230"/>
      <c r="H4" s="258"/>
      <c r="I4" s="259"/>
      <c r="J4" s="260"/>
      <c r="K4" s="229" t="s">
        <v>11</v>
      </c>
      <c r="L4" s="238"/>
      <c r="M4" s="230"/>
      <c r="N4" s="256"/>
      <c r="O4" s="257"/>
      <c r="P4" s="5" t="s">
        <v>12</v>
      </c>
    </row>
    <row r="5" spans="1:16" ht="18.75" customHeight="1">
      <c r="A5" s="251" t="s">
        <v>59</v>
      </c>
      <c r="B5" s="252"/>
      <c r="C5" s="226"/>
      <c r="D5" s="228"/>
      <c r="E5" s="229" t="s">
        <v>1</v>
      </c>
      <c r="F5" s="238"/>
      <c r="G5" s="230"/>
      <c r="H5" s="253"/>
      <c r="I5" s="254"/>
      <c r="J5" s="254"/>
      <c r="K5" s="254"/>
      <c r="L5" s="254"/>
      <c r="M5" s="255"/>
      <c r="N5" s="10" t="s">
        <v>20</v>
      </c>
      <c r="O5" s="72">
        <f>IF(ISBLANK(C6)=TRUE,0,DATEDIF(N4,C6,"y"))</f>
        <v>0</v>
      </c>
      <c r="P5" s="62" t="s">
        <v>21</v>
      </c>
    </row>
    <row r="6" spans="1:16" ht="18.75" customHeight="1">
      <c r="A6" s="229" t="s">
        <v>13</v>
      </c>
      <c r="B6" s="230"/>
      <c r="C6" s="94"/>
      <c r="D6" s="8" t="s">
        <v>3</v>
      </c>
      <c r="E6" s="239"/>
      <c r="F6" s="240"/>
      <c r="G6" s="5" t="s">
        <v>18</v>
      </c>
      <c r="H6" s="229" t="s">
        <v>17</v>
      </c>
      <c r="I6" s="238"/>
      <c r="J6" s="230"/>
      <c r="K6" s="239"/>
      <c r="L6" s="240"/>
      <c r="M6" s="7" t="s">
        <v>18</v>
      </c>
      <c r="N6" s="93" t="s">
        <v>5</v>
      </c>
      <c r="O6" s="258" t="s">
        <v>30</v>
      </c>
      <c r="P6" s="260"/>
    </row>
    <row r="7" spans="1:16" ht="18.75" customHeight="1">
      <c r="A7" s="229" t="s">
        <v>15</v>
      </c>
      <c r="B7" s="230"/>
      <c r="C7" s="94"/>
      <c r="D7" s="92" t="s">
        <v>16</v>
      </c>
      <c r="E7" s="261" t="str">
        <f>IF(ISBLANK(C7)=TRUE,"",EDATE(C7,I1*12)-1)</f>
        <v/>
      </c>
      <c r="F7" s="262"/>
      <c r="G7" s="262"/>
      <c r="H7" s="262"/>
      <c r="I7" s="262"/>
      <c r="J7" s="263"/>
      <c r="K7" s="251" t="s">
        <v>31</v>
      </c>
      <c r="L7" s="264"/>
      <c r="M7" s="252"/>
      <c r="N7" s="261" t="str">
        <f>IF(ISBLANK(C7)=TRUE,"",IF(O6="月払",EDATE(C7,(K1-1)*12+11),IF(O6="半年払",EDATE(C7,(K1-1)*12+6),IF(O6="年払",EDATE(C7,(K1-1)*12),C7))))</f>
        <v/>
      </c>
      <c r="O7" s="262"/>
      <c r="P7" s="263"/>
    </row>
    <row r="8" spans="1:16" ht="18.75" customHeight="1">
      <c r="A8" s="232" t="s">
        <v>42</v>
      </c>
      <c r="B8" s="232"/>
      <c r="C8" s="12"/>
      <c r="D8" s="28" t="s">
        <v>19</v>
      </c>
      <c r="E8" s="245"/>
      <c r="F8" s="246"/>
      <c r="G8" s="246"/>
      <c r="H8" s="247" t="s">
        <v>51</v>
      </c>
      <c r="I8" s="248"/>
      <c r="J8" s="248"/>
      <c r="K8" s="249">
        <f>IF(O6="月払",E8*12,IF(O6="半年払",E8*6,E8))</f>
        <v>0</v>
      </c>
      <c r="L8" s="249"/>
      <c r="M8" s="249"/>
      <c r="N8" s="27" t="s">
        <v>45</v>
      </c>
      <c r="O8" s="258"/>
      <c r="P8" s="260"/>
    </row>
    <row r="9" spans="1:16" ht="18.75" customHeight="1">
      <c r="A9" s="232" t="s">
        <v>22</v>
      </c>
      <c r="B9" s="232"/>
      <c r="C9" s="12">
        <v>0</v>
      </c>
      <c r="D9" s="9" t="s">
        <v>36</v>
      </c>
      <c r="E9" s="226"/>
      <c r="F9" s="227"/>
      <c r="G9" s="227"/>
      <c r="H9" s="227"/>
      <c r="I9" s="227"/>
      <c r="J9" s="227"/>
      <c r="K9" s="227"/>
      <c r="L9" s="227"/>
      <c r="M9" s="228"/>
      <c r="N9" s="229" t="s">
        <v>9</v>
      </c>
      <c r="O9" s="230"/>
      <c r="P9" s="6" t="s">
        <v>32</v>
      </c>
    </row>
    <row r="10" spans="1:16" ht="9" customHeight="1"/>
    <row r="11" spans="1:16" ht="18" customHeight="1">
      <c r="A11" t="s">
        <v>23</v>
      </c>
    </row>
    <row r="12" spans="1:16" ht="18.75" customHeight="1">
      <c r="A12" s="13" t="s">
        <v>24</v>
      </c>
      <c r="B12" s="9" t="s">
        <v>25</v>
      </c>
      <c r="C12" s="8" t="s">
        <v>39</v>
      </c>
      <c r="D12" s="232" t="s">
        <v>26</v>
      </c>
      <c r="E12" s="232"/>
      <c r="F12" s="232" t="s">
        <v>27</v>
      </c>
      <c r="G12" s="232"/>
      <c r="H12" s="232"/>
      <c r="I12" s="232"/>
      <c r="J12" s="232" t="s">
        <v>28</v>
      </c>
      <c r="K12" s="232"/>
      <c r="L12" s="232"/>
      <c r="M12" s="232"/>
      <c r="N12" s="9" t="s">
        <v>29</v>
      </c>
      <c r="O12" s="219" t="s">
        <v>46</v>
      </c>
      <c r="P12" s="220"/>
    </row>
    <row r="13" spans="1:16">
      <c r="A13" s="14">
        <v>1</v>
      </c>
      <c r="B13" s="63">
        <f>O5+1</f>
        <v>1</v>
      </c>
      <c r="C13" s="64" t="str">
        <f>IF(OR(ISBLANK($C$7)=TRUE,ISBLANK($E$7)=TRUE),"",IF(YEAR($C$7)+A13&gt;YEAR($E$7),"",YEAR($C$7)+A13))</f>
        <v/>
      </c>
      <c r="D13" s="237"/>
      <c r="E13" s="237"/>
      <c r="F13" s="237"/>
      <c r="G13" s="237"/>
      <c r="H13" s="237"/>
      <c r="I13" s="237"/>
      <c r="J13" s="242"/>
      <c r="K13" s="243"/>
      <c r="L13" s="243"/>
      <c r="M13" s="244"/>
      <c r="N13" s="69" t="str">
        <f>IF(OR(ISBLANK(F13)=TRUE,ISBLANK(J13)=TRUE),"",ROUNDDOWN(J13/F13,3))</f>
        <v/>
      </c>
      <c r="O13" s="221" t="str">
        <f>IF(MAX(N$13:N$62)=N13,"★","")</f>
        <v/>
      </c>
      <c r="P13" s="222"/>
    </row>
    <row r="14" spans="1:16">
      <c r="A14" s="15">
        <v>2</v>
      </c>
      <c r="B14" s="65">
        <f>B13+1</f>
        <v>2</v>
      </c>
      <c r="C14" s="66" t="str">
        <f t="shared" ref="C14:C62" si="0">IF(OR(ISBLANK($C$7)=TRUE,ISBLANK($E$7)=TRUE),"",IF(YEAR($C$7)+A14&gt;YEAR($E$7),"",YEAR($C$7)+A14))</f>
        <v/>
      </c>
      <c r="D14" s="233"/>
      <c r="E14" s="233"/>
      <c r="F14" s="233"/>
      <c r="G14" s="233"/>
      <c r="H14" s="233"/>
      <c r="I14" s="233"/>
      <c r="J14" s="234"/>
      <c r="K14" s="235"/>
      <c r="L14" s="235"/>
      <c r="M14" s="236"/>
      <c r="N14" s="70" t="str">
        <f t="shared" ref="N14:N62" si="1">IF(OR(ISBLANK(F14)=TRUE,ISBLANK(J14)=TRUE),"",ROUNDDOWN(J14/F14,3))</f>
        <v/>
      </c>
      <c r="O14" s="215" t="str">
        <f t="shared" ref="O14:O62" si="2">IF(MAX(N$13:N$62)=N14,"★","")</f>
        <v/>
      </c>
      <c r="P14" s="216"/>
    </row>
    <row r="15" spans="1:16">
      <c r="A15" s="15">
        <v>3</v>
      </c>
      <c r="B15" s="65">
        <f t="shared" ref="B15:B62" si="3">B14+1</f>
        <v>3</v>
      </c>
      <c r="C15" s="66" t="str">
        <f t="shared" si="0"/>
        <v/>
      </c>
      <c r="D15" s="233"/>
      <c r="E15" s="233"/>
      <c r="F15" s="233"/>
      <c r="G15" s="233"/>
      <c r="H15" s="233"/>
      <c r="I15" s="233"/>
      <c r="J15" s="234"/>
      <c r="K15" s="235"/>
      <c r="L15" s="235"/>
      <c r="M15" s="236"/>
      <c r="N15" s="70" t="str">
        <f t="shared" si="1"/>
        <v/>
      </c>
      <c r="O15" s="215" t="str">
        <f t="shared" si="2"/>
        <v/>
      </c>
      <c r="P15" s="216"/>
    </row>
    <row r="16" spans="1:16">
      <c r="A16" s="15">
        <v>4</v>
      </c>
      <c r="B16" s="65">
        <f t="shared" si="3"/>
        <v>4</v>
      </c>
      <c r="C16" s="66" t="str">
        <f t="shared" si="0"/>
        <v/>
      </c>
      <c r="D16" s="233"/>
      <c r="E16" s="233"/>
      <c r="F16" s="233"/>
      <c r="G16" s="233"/>
      <c r="H16" s="233"/>
      <c r="I16" s="233"/>
      <c r="J16" s="234"/>
      <c r="K16" s="235"/>
      <c r="L16" s="235"/>
      <c r="M16" s="236"/>
      <c r="N16" s="70" t="str">
        <f t="shared" si="1"/>
        <v/>
      </c>
      <c r="O16" s="215" t="str">
        <f t="shared" si="2"/>
        <v/>
      </c>
      <c r="P16" s="216"/>
    </row>
    <row r="17" spans="1:16">
      <c r="A17" s="15">
        <v>5</v>
      </c>
      <c r="B17" s="65">
        <f t="shared" si="3"/>
        <v>5</v>
      </c>
      <c r="C17" s="66" t="str">
        <f t="shared" si="0"/>
        <v/>
      </c>
      <c r="D17" s="233"/>
      <c r="E17" s="233"/>
      <c r="F17" s="233"/>
      <c r="G17" s="233"/>
      <c r="H17" s="233"/>
      <c r="I17" s="233"/>
      <c r="J17" s="234"/>
      <c r="K17" s="235"/>
      <c r="L17" s="235"/>
      <c r="M17" s="236"/>
      <c r="N17" s="70" t="str">
        <f t="shared" si="1"/>
        <v/>
      </c>
      <c r="O17" s="215" t="str">
        <f t="shared" si="2"/>
        <v/>
      </c>
      <c r="P17" s="216"/>
    </row>
    <row r="18" spans="1:16">
      <c r="A18" s="15">
        <v>6</v>
      </c>
      <c r="B18" s="65">
        <f t="shared" si="3"/>
        <v>6</v>
      </c>
      <c r="C18" s="66" t="str">
        <f t="shared" si="0"/>
        <v/>
      </c>
      <c r="D18" s="233"/>
      <c r="E18" s="233"/>
      <c r="F18" s="233"/>
      <c r="G18" s="233"/>
      <c r="H18" s="233"/>
      <c r="I18" s="233"/>
      <c r="J18" s="234"/>
      <c r="K18" s="235"/>
      <c r="L18" s="235"/>
      <c r="M18" s="236"/>
      <c r="N18" s="70" t="str">
        <f t="shared" si="1"/>
        <v/>
      </c>
      <c r="O18" s="215" t="str">
        <f t="shared" si="2"/>
        <v/>
      </c>
      <c r="P18" s="216"/>
    </row>
    <row r="19" spans="1:16">
      <c r="A19" s="15">
        <v>7</v>
      </c>
      <c r="B19" s="65">
        <f t="shared" si="3"/>
        <v>7</v>
      </c>
      <c r="C19" s="66" t="str">
        <f t="shared" si="0"/>
        <v/>
      </c>
      <c r="D19" s="233"/>
      <c r="E19" s="233"/>
      <c r="F19" s="233"/>
      <c r="G19" s="233"/>
      <c r="H19" s="233"/>
      <c r="I19" s="233"/>
      <c r="J19" s="234"/>
      <c r="K19" s="235"/>
      <c r="L19" s="235"/>
      <c r="M19" s="236"/>
      <c r="N19" s="70" t="str">
        <f t="shared" si="1"/>
        <v/>
      </c>
      <c r="O19" s="215" t="str">
        <f t="shared" si="2"/>
        <v/>
      </c>
      <c r="P19" s="216"/>
    </row>
    <row r="20" spans="1:16">
      <c r="A20" s="15">
        <v>8</v>
      </c>
      <c r="B20" s="65">
        <f t="shared" si="3"/>
        <v>8</v>
      </c>
      <c r="C20" s="66" t="str">
        <f t="shared" si="0"/>
        <v/>
      </c>
      <c r="D20" s="233"/>
      <c r="E20" s="233"/>
      <c r="F20" s="233"/>
      <c r="G20" s="233"/>
      <c r="H20" s="233"/>
      <c r="I20" s="233"/>
      <c r="J20" s="234"/>
      <c r="K20" s="235"/>
      <c r="L20" s="235"/>
      <c r="M20" s="236"/>
      <c r="N20" s="70" t="str">
        <f t="shared" si="1"/>
        <v/>
      </c>
      <c r="O20" s="215" t="str">
        <f t="shared" si="2"/>
        <v/>
      </c>
      <c r="P20" s="216"/>
    </row>
    <row r="21" spans="1:16">
      <c r="A21" s="15">
        <v>9</v>
      </c>
      <c r="B21" s="65">
        <f t="shared" si="3"/>
        <v>9</v>
      </c>
      <c r="C21" s="66" t="str">
        <f t="shared" si="0"/>
        <v/>
      </c>
      <c r="D21" s="233"/>
      <c r="E21" s="233"/>
      <c r="F21" s="233"/>
      <c r="G21" s="233"/>
      <c r="H21" s="233"/>
      <c r="I21" s="233"/>
      <c r="J21" s="234"/>
      <c r="K21" s="235"/>
      <c r="L21" s="235"/>
      <c r="M21" s="236"/>
      <c r="N21" s="70" t="str">
        <f t="shared" si="1"/>
        <v/>
      </c>
      <c r="O21" s="215" t="str">
        <f t="shared" si="2"/>
        <v/>
      </c>
      <c r="P21" s="216"/>
    </row>
    <row r="22" spans="1:16">
      <c r="A22" s="15">
        <v>10</v>
      </c>
      <c r="B22" s="65">
        <f t="shared" si="3"/>
        <v>10</v>
      </c>
      <c r="C22" s="66" t="str">
        <f t="shared" si="0"/>
        <v/>
      </c>
      <c r="D22" s="233"/>
      <c r="E22" s="233"/>
      <c r="F22" s="233"/>
      <c r="G22" s="233"/>
      <c r="H22" s="233"/>
      <c r="I22" s="233"/>
      <c r="J22" s="234"/>
      <c r="K22" s="235"/>
      <c r="L22" s="235"/>
      <c r="M22" s="236"/>
      <c r="N22" s="70" t="str">
        <f t="shared" si="1"/>
        <v/>
      </c>
      <c r="O22" s="215" t="str">
        <f t="shared" si="2"/>
        <v/>
      </c>
      <c r="P22" s="216"/>
    </row>
    <row r="23" spans="1:16">
      <c r="A23" s="15">
        <v>11</v>
      </c>
      <c r="B23" s="65">
        <f t="shared" si="3"/>
        <v>11</v>
      </c>
      <c r="C23" s="66" t="str">
        <f t="shared" si="0"/>
        <v/>
      </c>
      <c r="D23" s="233"/>
      <c r="E23" s="233"/>
      <c r="F23" s="233"/>
      <c r="G23" s="233"/>
      <c r="H23" s="233"/>
      <c r="I23" s="233"/>
      <c r="J23" s="234"/>
      <c r="K23" s="235"/>
      <c r="L23" s="235"/>
      <c r="M23" s="236"/>
      <c r="N23" s="70" t="str">
        <f t="shared" si="1"/>
        <v/>
      </c>
      <c r="O23" s="215" t="str">
        <f t="shared" si="2"/>
        <v/>
      </c>
      <c r="P23" s="216"/>
    </row>
    <row r="24" spans="1:16">
      <c r="A24" s="15">
        <v>12</v>
      </c>
      <c r="B24" s="65">
        <f t="shared" si="3"/>
        <v>12</v>
      </c>
      <c r="C24" s="66" t="str">
        <f t="shared" si="0"/>
        <v/>
      </c>
      <c r="D24" s="233"/>
      <c r="E24" s="233"/>
      <c r="F24" s="233"/>
      <c r="G24" s="233"/>
      <c r="H24" s="233"/>
      <c r="I24" s="233"/>
      <c r="J24" s="234"/>
      <c r="K24" s="235"/>
      <c r="L24" s="235"/>
      <c r="M24" s="236"/>
      <c r="N24" s="70" t="str">
        <f t="shared" si="1"/>
        <v/>
      </c>
      <c r="O24" s="215" t="str">
        <f t="shared" si="2"/>
        <v/>
      </c>
      <c r="P24" s="216"/>
    </row>
    <row r="25" spans="1:16">
      <c r="A25" s="15">
        <v>13</v>
      </c>
      <c r="B25" s="65">
        <f t="shared" si="3"/>
        <v>13</v>
      </c>
      <c r="C25" s="66" t="str">
        <f t="shared" si="0"/>
        <v/>
      </c>
      <c r="D25" s="233"/>
      <c r="E25" s="233"/>
      <c r="F25" s="233"/>
      <c r="G25" s="233"/>
      <c r="H25" s="233"/>
      <c r="I25" s="233"/>
      <c r="J25" s="234"/>
      <c r="K25" s="235"/>
      <c r="L25" s="235"/>
      <c r="M25" s="236"/>
      <c r="N25" s="70" t="str">
        <f t="shared" si="1"/>
        <v/>
      </c>
      <c r="O25" s="215" t="str">
        <f t="shared" si="2"/>
        <v/>
      </c>
      <c r="P25" s="216"/>
    </row>
    <row r="26" spans="1:16">
      <c r="A26" s="15">
        <v>14</v>
      </c>
      <c r="B26" s="65">
        <f t="shared" si="3"/>
        <v>14</v>
      </c>
      <c r="C26" s="66" t="str">
        <f t="shared" si="0"/>
        <v/>
      </c>
      <c r="D26" s="233"/>
      <c r="E26" s="233"/>
      <c r="F26" s="233"/>
      <c r="G26" s="233"/>
      <c r="H26" s="233"/>
      <c r="I26" s="233"/>
      <c r="J26" s="234"/>
      <c r="K26" s="235"/>
      <c r="L26" s="235"/>
      <c r="M26" s="236"/>
      <c r="N26" s="70" t="str">
        <f t="shared" si="1"/>
        <v/>
      </c>
      <c r="O26" s="215" t="str">
        <f t="shared" si="2"/>
        <v/>
      </c>
      <c r="P26" s="216"/>
    </row>
    <row r="27" spans="1:16">
      <c r="A27" s="15">
        <v>15</v>
      </c>
      <c r="B27" s="65">
        <f t="shared" si="3"/>
        <v>15</v>
      </c>
      <c r="C27" s="66" t="str">
        <f t="shared" si="0"/>
        <v/>
      </c>
      <c r="D27" s="233"/>
      <c r="E27" s="233"/>
      <c r="F27" s="233"/>
      <c r="G27" s="233"/>
      <c r="H27" s="233"/>
      <c r="I27" s="233"/>
      <c r="J27" s="234"/>
      <c r="K27" s="235"/>
      <c r="L27" s="235"/>
      <c r="M27" s="236"/>
      <c r="N27" s="70" t="str">
        <f t="shared" si="1"/>
        <v/>
      </c>
      <c r="O27" s="215" t="str">
        <f t="shared" si="2"/>
        <v/>
      </c>
      <c r="P27" s="216"/>
    </row>
    <row r="28" spans="1:16">
      <c r="A28" s="15">
        <v>16</v>
      </c>
      <c r="B28" s="65">
        <f t="shared" si="3"/>
        <v>16</v>
      </c>
      <c r="C28" s="66" t="str">
        <f t="shared" si="0"/>
        <v/>
      </c>
      <c r="D28" s="233"/>
      <c r="E28" s="233"/>
      <c r="F28" s="233"/>
      <c r="G28" s="233"/>
      <c r="H28" s="233"/>
      <c r="I28" s="233"/>
      <c r="J28" s="234"/>
      <c r="K28" s="235"/>
      <c r="L28" s="235"/>
      <c r="M28" s="236"/>
      <c r="N28" s="70" t="str">
        <f t="shared" si="1"/>
        <v/>
      </c>
      <c r="O28" s="215" t="str">
        <f t="shared" si="2"/>
        <v/>
      </c>
      <c r="P28" s="216"/>
    </row>
    <row r="29" spans="1:16">
      <c r="A29" s="15">
        <v>17</v>
      </c>
      <c r="B29" s="65">
        <f t="shared" si="3"/>
        <v>17</v>
      </c>
      <c r="C29" s="66" t="str">
        <f t="shared" si="0"/>
        <v/>
      </c>
      <c r="D29" s="233"/>
      <c r="E29" s="233"/>
      <c r="F29" s="233"/>
      <c r="G29" s="233"/>
      <c r="H29" s="233"/>
      <c r="I29" s="233"/>
      <c r="J29" s="234"/>
      <c r="K29" s="235"/>
      <c r="L29" s="235"/>
      <c r="M29" s="236"/>
      <c r="N29" s="70" t="str">
        <f t="shared" si="1"/>
        <v/>
      </c>
      <c r="O29" s="215" t="str">
        <f t="shared" si="2"/>
        <v/>
      </c>
      <c r="P29" s="216"/>
    </row>
    <row r="30" spans="1:16">
      <c r="A30" s="15">
        <v>18</v>
      </c>
      <c r="B30" s="65">
        <f t="shared" si="3"/>
        <v>18</v>
      </c>
      <c r="C30" s="66" t="str">
        <f t="shared" si="0"/>
        <v/>
      </c>
      <c r="D30" s="233"/>
      <c r="E30" s="233"/>
      <c r="F30" s="233"/>
      <c r="G30" s="233"/>
      <c r="H30" s="233"/>
      <c r="I30" s="233"/>
      <c r="J30" s="234"/>
      <c r="K30" s="235"/>
      <c r="L30" s="235"/>
      <c r="M30" s="236"/>
      <c r="N30" s="70" t="str">
        <f t="shared" si="1"/>
        <v/>
      </c>
      <c r="O30" s="215" t="str">
        <f t="shared" si="2"/>
        <v/>
      </c>
      <c r="P30" s="216"/>
    </row>
    <row r="31" spans="1:16">
      <c r="A31" s="15">
        <v>19</v>
      </c>
      <c r="B31" s="65">
        <f t="shared" si="3"/>
        <v>19</v>
      </c>
      <c r="C31" s="66" t="str">
        <f t="shared" si="0"/>
        <v/>
      </c>
      <c r="D31" s="233"/>
      <c r="E31" s="233"/>
      <c r="F31" s="233"/>
      <c r="G31" s="233"/>
      <c r="H31" s="233"/>
      <c r="I31" s="233"/>
      <c r="J31" s="234"/>
      <c r="K31" s="235"/>
      <c r="L31" s="235"/>
      <c r="M31" s="236"/>
      <c r="N31" s="70" t="str">
        <f t="shared" si="1"/>
        <v/>
      </c>
      <c r="O31" s="215" t="str">
        <f t="shared" si="2"/>
        <v/>
      </c>
      <c r="P31" s="216"/>
    </row>
    <row r="32" spans="1:16">
      <c r="A32" s="15">
        <v>20</v>
      </c>
      <c r="B32" s="65">
        <f t="shared" si="3"/>
        <v>20</v>
      </c>
      <c r="C32" s="66" t="str">
        <f t="shared" si="0"/>
        <v/>
      </c>
      <c r="D32" s="233"/>
      <c r="E32" s="233"/>
      <c r="F32" s="233"/>
      <c r="G32" s="233"/>
      <c r="H32" s="233"/>
      <c r="I32" s="233"/>
      <c r="J32" s="234"/>
      <c r="K32" s="235"/>
      <c r="L32" s="235"/>
      <c r="M32" s="236"/>
      <c r="N32" s="70" t="str">
        <f t="shared" si="1"/>
        <v/>
      </c>
      <c r="O32" s="215" t="str">
        <f t="shared" si="2"/>
        <v/>
      </c>
      <c r="P32" s="216"/>
    </row>
    <row r="33" spans="1:16">
      <c r="A33" s="15">
        <v>21</v>
      </c>
      <c r="B33" s="65">
        <f t="shared" si="3"/>
        <v>21</v>
      </c>
      <c r="C33" s="66" t="str">
        <f t="shared" si="0"/>
        <v/>
      </c>
      <c r="D33" s="233"/>
      <c r="E33" s="233"/>
      <c r="F33" s="233"/>
      <c r="G33" s="233"/>
      <c r="H33" s="233"/>
      <c r="I33" s="233"/>
      <c r="J33" s="234"/>
      <c r="K33" s="235"/>
      <c r="L33" s="235"/>
      <c r="M33" s="236"/>
      <c r="N33" s="70" t="str">
        <f t="shared" si="1"/>
        <v/>
      </c>
      <c r="O33" s="215" t="str">
        <f t="shared" si="2"/>
        <v/>
      </c>
      <c r="P33" s="216"/>
    </row>
    <row r="34" spans="1:16">
      <c r="A34" s="15">
        <v>22</v>
      </c>
      <c r="B34" s="65">
        <f t="shared" si="3"/>
        <v>22</v>
      </c>
      <c r="C34" s="66" t="str">
        <f t="shared" si="0"/>
        <v/>
      </c>
      <c r="D34" s="233"/>
      <c r="E34" s="233"/>
      <c r="F34" s="233"/>
      <c r="G34" s="233"/>
      <c r="H34" s="233"/>
      <c r="I34" s="233"/>
      <c r="J34" s="234"/>
      <c r="K34" s="235"/>
      <c r="L34" s="235"/>
      <c r="M34" s="236"/>
      <c r="N34" s="70" t="str">
        <f t="shared" si="1"/>
        <v/>
      </c>
      <c r="O34" s="215" t="str">
        <f t="shared" si="2"/>
        <v/>
      </c>
      <c r="P34" s="216"/>
    </row>
    <row r="35" spans="1:16">
      <c r="A35" s="15">
        <v>23</v>
      </c>
      <c r="B35" s="65">
        <f t="shared" si="3"/>
        <v>23</v>
      </c>
      <c r="C35" s="66" t="str">
        <f t="shared" si="0"/>
        <v/>
      </c>
      <c r="D35" s="233"/>
      <c r="E35" s="233"/>
      <c r="F35" s="233"/>
      <c r="G35" s="233"/>
      <c r="H35" s="233"/>
      <c r="I35" s="233"/>
      <c r="J35" s="234"/>
      <c r="K35" s="235"/>
      <c r="L35" s="235"/>
      <c r="M35" s="236"/>
      <c r="N35" s="70" t="str">
        <f t="shared" si="1"/>
        <v/>
      </c>
      <c r="O35" s="215" t="str">
        <f t="shared" si="2"/>
        <v/>
      </c>
      <c r="P35" s="216"/>
    </row>
    <row r="36" spans="1:16">
      <c r="A36" s="15">
        <v>24</v>
      </c>
      <c r="B36" s="65">
        <f t="shared" si="3"/>
        <v>24</v>
      </c>
      <c r="C36" s="66" t="str">
        <f t="shared" si="0"/>
        <v/>
      </c>
      <c r="D36" s="233"/>
      <c r="E36" s="233"/>
      <c r="F36" s="233"/>
      <c r="G36" s="233"/>
      <c r="H36" s="233"/>
      <c r="I36" s="233"/>
      <c r="J36" s="234"/>
      <c r="K36" s="235"/>
      <c r="L36" s="235"/>
      <c r="M36" s="236"/>
      <c r="N36" s="70" t="str">
        <f t="shared" si="1"/>
        <v/>
      </c>
      <c r="O36" s="215" t="str">
        <f t="shared" si="2"/>
        <v/>
      </c>
      <c r="P36" s="216"/>
    </row>
    <row r="37" spans="1:16">
      <c r="A37" s="15">
        <v>25</v>
      </c>
      <c r="B37" s="65">
        <f t="shared" si="3"/>
        <v>25</v>
      </c>
      <c r="C37" s="66" t="str">
        <f t="shared" si="0"/>
        <v/>
      </c>
      <c r="D37" s="233"/>
      <c r="E37" s="233"/>
      <c r="F37" s="233"/>
      <c r="G37" s="233"/>
      <c r="H37" s="233"/>
      <c r="I37" s="233"/>
      <c r="J37" s="234"/>
      <c r="K37" s="235"/>
      <c r="L37" s="235"/>
      <c r="M37" s="236"/>
      <c r="N37" s="70" t="str">
        <f t="shared" si="1"/>
        <v/>
      </c>
      <c r="O37" s="215" t="str">
        <f t="shared" si="2"/>
        <v/>
      </c>
      <c r="P37" s="216"/>
    </row>
    <row r="38" spans="1:16">
      <c r="A38" s="15">
        <v>26</v>
      </c>
      <c r="B38" s="65">
        <f t="shared" si="3"/>
        <v>26</v>
      </c>
      <c r="C38" s="66" t="str">
        <f t="shared" si="0"/>
        <v/>
      </c>
      <c r="D38" s="233"/>
      <c r="E38" s="233"/>
      <c r="F38" s="233"/>
      <c r="G38" s="233"/>
      <c r="H38" s="233"/>
      <c r="I38" s="233"/>
      <c r="J38" s="234"/>
      <c r="K38" s="235"/>
      <c r="L38" s="235"/>
      <c r="M38" s="236"/>
      <c r="N38" s="70" t="str">
        <f t="shared" si="1"/>
        <v/>
      </c>
      <c r="O38" s="215" t="str">
        <f t="shared" si="2"/>
        <v/>
      </c>
      <c r="P38" s="216"/>
    </row>
    <row r="39" spans="1:16">
      <c r="A39" s="15">
        <v>27</v>
      </c>
      <c r="B39" s="65">
        <f t="shared" si="3"/>
        <v>27</v>
      </c>
      <c r="C39" s="66" t="str">
        <f t="shared" si="0"/>
        <v/>
      </c>
      <c r="D39" s="233"/>
      <c r="E39" s="233"/>
      <c r="F39" s="233"/>
      <c r="G39" s="233"/>
      <c r="H39" s="233"/>
      <c r="I39" s="233"/>
      <c r="J39" s="234"/>
      <c r="K39" s="235"/>
      <c r="L39" s="235"/>
      <c r="M39" s="236"/>
      <c r="N39" s="70" t="str">
        <f t="shared" si="1"/>
        <v/>
      </c>
      <c r="O39" s="215" t="str">
        <f t="shared" si="2"/>
        <v/>
      </c>
      <c r="P39" s="216"/>
    </row>
    <row r="40" spans="1:16">
      <c r="A40" s="15">
        <v>28</v>
      </c>
      <c r="B40" s="65">
        <f t="shared" si="3"/>
        <v>28</v>
      </c>
      <c r="C40" s="66" t="str">
        <f t="shared" si="0"/>
        <v/>
      </c>
      <c r="D40" s="233"/>
      <c r="E40" s="233"/>
      <c r="F40" s="233"/>
      <c r="G40" s="233"/>
      <c r="H40" s="233"/>
      <c r="I40" s="233"/>
      <c r="J40" s="234"/>
      <c r="K40" s="235"/>
      <c r="L40" s="235"/>
      <c r="M40" s="236"/>
      <c r="N40" s="70" t="str">
        <f t="shared" si="1"/>
        <v/>
      </c>
      <c r="O40" s="215" t="str">
        <f t="shared" si="2"/>
        <v/>
      </c>
      <c r="P40" s="216"/>
    </row>
    <row r="41" spans="1:16">
      <c r="A41" s="15">
        <v>29</v>
      </c>
      <c r="B41" s="65">
        <f t="shared" si="3"/>
        <v>29</v>
      </c>
      <c r="C41" s="66" t="str">
        <f t="shared" si="0"/>
        <v/>
      </c>
      <c r="D41" s="233"/>
      <c r="E41" s="233"/>
      <c r="F41" s="233"/>
      <c r="G41" s="233"/>
      <c r="H41" s="233"/>
      <c r="I41" s="233"/>
      <c r="J41" s="234"/>
      <c r="K41" s="235"/>
      <c r="L41" s="235"/>
      <c r="M41" s="236"/>
      <c r="N41" s="70" t="str">
        <f t="shared" si="1"/>
        <v/>
      </c>
      <c r="O41" s="215" t="str">
        <f t="shared" si="2"/>
        <v/>
      </c>
      <c r="P41" s="216"/>
    </row>
    <row r="42" spans="1:16">
      <c r="A42" s="15">
        <v>30</v>
      </c>
      <c r="B42" s="65">
        <f t="shared" si="3"/>
        <v>30</v>
      </c>
      <c r="C42" s="66" t="str">
        <f t="shared" si="0"/>
        <v/>
      </c>
      <c r="D42" s="233"/>
      <c r="E42" s="233"/>
      <c r="F42" s="233"/>
      <c r="G42" s="233"/>
      <c r="H42" s="233"/>
      <c r="I42" s="233"/>
      <c r="J42" s="234"/>
      <c r="K42" s="235"/>
      <c r="L42" s="235"/>
      <c r="M42" s="236"/>
      <c r="N42" s="70" t="str">
        <f t="shared" si="1"/>
        <v/>
      </c>
      <c r="O42" s="215" t="str">
        <f t="shared" si="2"/>
        <v/>
      </c>
      <c r="P42" s="216"/>
    </row>
    <row r="43" spans="1:16">
      <c r="A43" s="15">
        <v>31</v>
      </c>
      <c r="B43" s="65">
        <f t="shared" si="3"/>
        <v>31</v>
      </c>
      <c r="C43" s="66" t="str">
        <f t="shared" si="0"/>
        <v/>
      </c>
      <c r="D43" s="233"/>
      <c r="E43" s="233"/>
      <c r="F43" s="233"/>
      <c r="G43" s="233"/>
      <c r="H43" s="233"/>
      <c r="I43" s="233"/>
      <c r="J43" s="234"/>
      <c r="K43" s="235"/>
      <c r="L43" s="235"/>
      <c r="M43" s="236"/>
      <c r="N43" s="70" t="str">
        <f t="shared" si="1"/>
        <v/>
      </c>
      <c r="O43" s="215" t="str">
        <f t="shared" si="2"/>
        <v/>
      </c>
      <c r="P43" s="216"/>
    </row>
    <row r="44" spans="1:16">
      <c r="A44" s="15">
        <v>32</v>
      </c>
      <c r="B44" s="65">
        <f t="shared" si="3"/>
        <v>32</v>
      </c>
      <c r="C44" s="66" t="str">
        <f t="shared" si="0"/>
        <v/>
      </c>
      <c r="D44" s="233"/>
      <c r="E44" s="233"/>
      <c r="F44" s="233"/>
      <c r="G44" s="233"/>
      <c r="H44" s="233"/>
      <c r="I44" s="233"/>
      <c r="J44" s="234"/>
      <c r="K44" s="235"/>
      <c r="L44" s="235"/>
      <c r="M44" s="236"/>
      <c r="N44" s="70" t="str">
        <f t="shared" si="1"/>
        <v/>
      </c>
      <c r="O44" s="215" t="str">
        <f t="shared" si="2"/>
        <v/>
      </c>
      <c r="P44" s="216"/>
    </row>
    <row r="45" spans="1:16">
      <c r="A45" s="15">
        <v>33</v>
      </c>
      <c r="B45" s="65">
        <f t="shared" si="3"/>
        <v>33</v>
      </c>
      <c r="C45" s="66" t="str">
        <f t="shared" si="0"/>
        <v/>
      </c>
      <c r="D45" s="233"/>
      <c r="E45" s="233"/>
      <c r="F45" s="233"/>
      <c r="G45" s="233"/>
      <c r="H45" s="233"/>
      <c r="I45" s="233"/>
      <c r="J45" s="234"/>
      <c r="K45" s="235"/>
      <c r="L45" s="235"/>
      <c r="M45" s="236"/>
      <c r="N45" s="70" t="str">
        <f t="shared" si="1"/>
        <v/>
      </c>
      <c r="O45" s="215" t="str">
        <f t="shared" si="2"/>
        <v/>
      </c>
      <c r="P45" s="216"/>
    </row>
    <row r="46" spans="1:16">
      <c r="A46" s="15">
        <v>34</v>
      </c>
      <c r="B46" s="65">
        <f t="shared" si="3"/>
        <v>34</v>
      </c>
      <c r="C46" s="66" t="str">
        <f t="shared" si="0"/>
        <v/>
      </c>
      <c r="D46" s="233"/>
      <c r="E46" s="233"/>
      <c r="F46" s="233"/>
      <c r="G46" s="233"/>
      <c r="H46" s="233"/>
      <c r="I46" s="233"/>
      <c r="J46" s="234"/>
      <c r="K46" s="235"/>
      <c r="L46" s="235"/>
      <c r="M46" s="236"/>
      <c r="N46" s="70" t="str">
        <f t="shared" si="1"/>
        <v/>
      </c>
      <c r="O46" s="215" t="str">
        <f t="shared" si="2"/>
        <v/>
      </c>
      <c r="P46" s="216"/>
    </row>
    <row r="47" spans="1:16">
      <c r="A47" s="15">
        <v>35</v>
      </c>
      <c r="B47" s="65">
        <f t="shared" si="3"/>
        <v>35</v>
      </c>
      <c r="C47" s="66" t="str">
        <f t="shared" si="0"/>
        <v/>
      </c>
      <c r="D47" s="233"/>
      <c r="E47" s="233"/>
      <c r="F47" s="233"/>
      <c r="G47" s="233"/>
      <c r="H47" s="233"/>
      <c r="I47" s="233"/>
      <c r="J47" s="234"/>
      <c r="K47" s="235"/>
      <c r="L47" s="235"/>
      <c r="M47" s="236"/>
      <c r="N47" s="70" t="str">
        <f t="shared" si="1"/>
        <v/>
      </c>
      <c r="O47" s="215" t="str">
        <f t="shared" si="2"/>
        <v/>
      </c>
      <c r="P47" s="216"/>
    </row>
    <row r="48" spans="1:16">
      <c r="A48" s="15">
        <v>36</v>
      </c>
      <c r="B48" s="65">
        <f t="shared" si="3"/>
        <v>36</v>
      </c>
      <c r="C48" s="66" t="str">
        <f t="shared" si="0"/>
        <v/>
      </c>
      <c r="D48" s="233"/>
      <c r="E48" s="233"/>
      <c r="F48" s="233"/>
      <c r="G48" s="233"/>
      <c r="H48" s="233"/>
      <c r="I48" s="233"/>
      <c r="J48" s="234"/>
      <c r="K48" s="235"/>
      <c r="L48" s="235"/>
      <c r="M48" s="236"/>
      <c r="N48" s="70" t="str">
        <f t="shared" si="1"/>
        <v/>
      </c>
      <c r="O48" s="215" t="str">
        <f t="shared" si="2"/>
        <v/>
      </c>
      <c r="P48" s="216"/>
    </row>
    <row r="49" spans="1:16">
      <c r="A49" s="15">
        <v>37</v>
      </c>
      <c r="B49" s="65">
        <f t="shared" si="3"/>
        <v>37</v>
      </c>
      <c r="C49" s="66" t="str">
        <f t="shared" si="0"/>
        <v/>
      </c>
      <c r="D49" s="233"/>
      <c r="E49" s="233"/>
      <c r="F49" s="233"/>
      <c r="G49" s="233"/>
      <c r="H49" s="233"/>
      <c r="I49" s="233"/>
      <c r="J49" s="234"/>
      <c r="K49" s="235"/>
      <c r="L49" s="235"/>
      <c r="M49" s="236"/>
      <c r="N49" s="70" t="str">
        <f t="shared" si="1"/>
        <v/>
      </c>
      <c r="O49" s="215" t="str">
        <f t="shared" si="2"/>
        <v/>
      </c>
      <c r="P49" s="216"/>
    </row>
    <row r="50" spans="1:16">
      <c r="A50" s="15">
        <v>38</v>
      </c>
      <c r="B50" s="65">
        <f t="shared" si="3"/>
        <v>38</v>
      </c>
      <c r="C50" s="66" t="str">
        <f t="shared" si="0"/>
        <v/>
      </c>
      <c r="D50" s="233"/>
      <c r="E50" s="233"/>
      <c r="F50" s="233"/>
      <c r="G50" s="233"/>
      <c r="H50" s="233"/>
      <c r="I50" s="233"/>
      <c r="J50" s="234"/>
      <c r="K50" s="235"/>
      <c r="L50" s="235"/>
      <c r="M50" s="236"/>
      <c r="N50" s="70" t="str">
        <f t="shared" si="1"/>
        <v/>
      </c>
      <c r="O50" s="215" t="str">
        <f t="shared" si="2"/>
        <v/>
      </c>
      <c r="P50" s="216"/>
    </row>
    <row r="51" spans="1:16">
      <c r="A51" s="15">
        <v>39</v>
      </c>
      <c r="B51" s="65">
        <f t="shared" si="3"/>
        <v>39</v>
      </c>
      <c r="C51" s="66" t="str">
        <f t="shared" si="0"/>
        <v/>
      </c>
      <c r="D51" s="233"/>
      <c r="E51" s="233"/>
      <c r="F51" s="233"/>
      <c r="G51" s="233"/>
      <c r="H51" s="233"/>
      <c r="I51" s="233"/>
      <c r="J51" s="234"/>
      <c r="K51" s="235"/>
      <c r="L51" s="235"/>
      <c r="M51" s="236"/>
      <c r="N51" s="70" t="str">
        <f t="shared" si="1"/>
        <v/>
      </c>
      <c r="O51" s="215" t="str">
        <f t="shared" si="2"/>
        <v/>
      </c>
      <c r="P51" s="216"/>
    </row>
    <row r="52" spans="1:16">
      <c r="A52" s="15">
        <v>40</v>
      </c>
      <c r="B52" s="65">
        <f t="shared" si="3"/>
        <v>40</v>
      </c>
      <c r="C52" s="66" t="str">
        <f t="shared" si="0"/>
        <v/>
      </c>
      <c r="D52" s="233"/>
      <c r="E52" s="233"/>
      <c r="F52" s="233"/>
      <c r="G52" s="233"/>
      <c r="H52" s="233"/>
      <c r="I52" s="233"/>
      <c r="J52" s="234"/>
      <c r="K52" s="235"/>
      <c r="L52" s="235"/>
      <c r="M52" s="236"/>
      <c r="N52" s="70" t="str">
        <f t="shared" si="1"/>
        <v/>
      </c>
      <c r="O52" s="215" t="str">
        <f t="shared" si="2"/>
        <v/>
      </c>
      <c r="P52" s="216"/>
    </row>
    <row r="53" spans="1:16">
      <c r="A53" s="15">
        <v>41</v>
      </c>
      <c r="B53" s="65">
        <f t="shared" si="3"/>
        <v>41</v>
      </c>
      <c r="C53" s="66" t="str">
        <f t="shared" si="0"/>
        <v/>
      </c>
      <c r="D53" s="233"/>
      <c r="E53" s="233"/>
      <c r="F53" s="233"/>
      <c r="G53" s="233"/>
      <c r="H53" s="233"/>
      <c r="I53" s="233"/>
      <c r="J53" s="234"/>
      <c r="K53" s="235"/>
      <c r="L53" s="235"/>
      <c r="M53" s="236"/>
      <c r="N53" s="70" t="str">
        <f t="shared" si="1"/>
        <v/>
      </c>
      <c r="O53" s="215" t="str">
        <f t="shared" si="2"/>
        <v/>
      </c>
      <c r="P53" s="216"/>
    </row>
    <row r="54" spans="1:16">
      <c r="A54" s="15">
        <v>42</v>
      </c>
      <c r="B54" s="65">
        <f t="shared" si="3"/>
        <v>42</v>
      </c>
      <c r="C54" s="66" t="str">
        <f t="shared" si="0"/>
        <v/>
      </c>
      <c r="D54" s="233"/>
      <c r="E54" s="233"/>
      <c r="F54" s="233"/>
      <c r="G54" s="233"/>
      <c r="H54" s="233"/>
      <c r="I54" s="233"/>
      <c r="J54" s="234"/>
      <c r="K54" s="235"/>
      <c r="L54" s="235"/>
      <c r="M54" s="236"/>
      <c r="N54" s="70" t="str">
        <f t="shared" si="1"/>
        <v/>
      </c>
      <c r="O54" s="215" t="str">
        <f t="shared" si="2"/>
        <v/>
      </c>
      <c r="P54" s="216"/>
    </row>
    <row r="55" spans="1:16">
      <c r="A55" s="15">
        <v>43</v>
      </c>
      <c r="B55" s="65">
        <f t="shared" si="3"/>
        <v>43</v>
      </c>
      <c r="C55" s="66" t="str">
        <f t="shared" si="0"/>
        <v/>
      </c>
      <c r="D55" s="233"/>
      <c r="E55" s="233"/>
      <c r="F55" s="233"/>
      <c r="G55" s="233"/>
      <c r="H55" s="233"/>
      <c r="I55" s="233"/>
      <c r="J55" s="234"/>
      <c r="K55" s="235"/>
      <c r="L55" s="235"/>
      <c r="M55" s="236"/>
      <c r="N55" s="70" t="str">
        <f t="shared" si="1"/>
        <v/>
      </c>
      <c r="O55" s="215" t="str">
        <f t="shared" si="2"/>
        <v/>
      </c>
      <c r="P55" s="216"/>
    </row>
    <row r="56" spans="1:16">
      <c r="A56" s="15">
        <v>44</v>
      </c>
      <c r="B56" s="65">
        <f t="shared" si="3"/>
        <v>44</v>
      </c>
      <c r="C56" s="66" t="str">
        <f t="shared" si="0"/>
        <v/>
      </c>
      <c r="D56" s="233"/>
      <c r="E56" s="233"/>
      <c r="F56" s="233"/>
      <c r="G56" s="233"/>
      <c r="H56" s="233"/>
      <c r="I56" s="233"/>
      <c r="J56" s="234"/>
      <c r="K56" s="235"/>
      <c r="L56" s="235"/>
      <c r="M56" s="236"/>
      <c r="N56" s="70" t="str">
        <f t="shared" si="1"/>
        <v/>
      </c>
      <c r="O56" s="215" t="str">
        <f t="shared" si="2"/>
        <v/>
      </c>
      <c r="P56" s="216"/>
    </row>
    <row r="57" spans="1:16">
      <c r="A57" s="15">
        <v>45</v>
      </c>
      <c r="B57" s="65">
        <f t="shared" si="3"/>
        <v>45</v>
      </c>
      <c r="C57" s="66" t="str">
        <f t="shared" si="0"/>
        <v/>
      </c>
      <c r="D57" s="233"/>
      <c r="E57" s="233"/>
      <c r="F57" s="233"/>
      <c r="G57" s="233"/>
      <c r="H57" s="233"/>
      <c r="I57" s="233"/>
      <c r="J57" s="234"/>
      <c r="K57" s="235"/>
      <c r="L57" s="235"/>
      <c r="M57" s="236"/>
      <c r="N57" s="70" t="str">
        <f t="shared" si="1"/>
        <v/>
      </c>
      <c r="O57" s="215" t="str">
        <f t="shared" si="2"/>
        <v/>
      </c>
      <c r="P57" s="216"/>
    </row>
    <row r="58" spans="1:16">
      <c r="A58" s="15">
        <v>46</v>
      </c>
      <c r="B58" s="65">
        <f t="shared" si="3"/>
        <v>46</v>
      </c>
      <c r="C58" s="66" t="str">
        <f t="shared" si="0"/>
        <v/>
      </c>
      <c r="D58" s="233"/>
      <c r="E58" s="233"/>
      <c r="F58" s="233"/>
      <c r="G58" s="233"/>
      <c r="H58" s="233"/>
      <c r="I58" s="233"/>
      <c r="J58" s="234"/>
      <c r="K58" s="235"/>
      <c r="L58" s="235"/>
      <c r="M58" s="236"/>
      <c r="N58" s="70" t="str">
        <f t="shared" si="1"/>
        <v/>
      </c>
      <c r="O58" s="215" t="str">
        <f t="shared" si="2"/>
        <v/>
      </c>
      <c r="P58" s="216"/>
    </row>
    <row r="59" spans="1:16">
      <c r="A59" s="15">
        <v>47</v>
      </c>
      <c r="B59" s="65">
        <f t="shared" si="3"/>
        <v>47</v>
      </c>
      <c r="C59" s="66" t="str">
        <f t="shared" si="0"/>
        <v/>
      </c>
      <c r="D59" s="233"/>
      <c r="E59" s="233"/>
      <c r="F59" s="233"/>
      <c r="G59" s="233"/>
      <c r="H59" s="233"/>
      <c r="I59" s="233"/>
      <c r="J59" s="234"/>
      <c r="K59" s="235"/>
      <c r="L59" s="235"/>
      <c r="M59" s="236"/>
      <c r="N59" s="70" t="str">
        <f t="shared" si="1"/>
        <v/>
      </c>
      <c r="O59" s="215" t="str">
        <f t="shared" si="2"/>
        <v/>
      </c>
      <c r="P59" s="216"/>
    </row>
    <row r="60" spans="1:16">
      <c r="A60" s="15">
        <v>48</v>
      </c>
      <c r="B60" s="65">
        <f t="shared" si="3"/>
        <v>48</v>
      </c>
      <c r="C60" s="66" t="str">
        <f t="shared" si="0"/>
        <v/>
      </c>
      <c r="D60" s="233"/>
      <c r="E60" s="233"/>
      <c r="F60" s="233"/>
      <c r="G60" s="233"/>
      <c r="H60" s="233"/>
      <c r="I60" s="233"/>
      <c r="J60" s="234"/>
      <c r="K60" s="235"/>
      <c r="L60" s="235"/>
      <c r="M60" s="236"/>
      <c r="N60" s="70" t="str">
        <f t="shared" si="1"/>
        <v/>
      </c>
      <c r="O60" s="215" t="str">
        <f t="shared" si="2"/>
        <v/>
      </c>
      <c r="P60" s="216"/>
    </row>
    <row r="61" spans="1:16">
      <c r="A61" s="15">
        <v>49</v>
      </c>
      <c r="B61" s="65">
        <f t="shared" si="3"/>
        <v>49</v>
      </c>
      <c r="C61" s="66" t="str">
        <f t="shared" si="0"/>
        <v/>
      </c>
      <c r="D61" s="233"/>
      <c r="E61" s="233"/>
      <c r="F61" s="233"/>
      <c r="G61" s="233"/>
      <c r="H61" s="233"/>
      <c r="I61" s="233"/>
      <c r="J61" s="234"/>
      <c r="K61" s="235"/>
      <c r="L61" s="235"/>
      <c r="M61" s="236"/>
      <c r="N61" s="70" t="str">
        <f t="shared" si="1"/>
        <v/>
      </c>
      <c r="O61" s="215" t="str">
        <f t="shared" si="2"/>
        <v/>
      </c>
      <c r="P61" s="216"/>
    </row>
    <row r="62" spans="1:16">
      <c r="A62" s="16">
        <v>50</v>
      </c>
      <c r="B62" s="67">
        <f t="shared" si="3"/>
        <v>50</v>
      </c>
      <c r="C62" s="68" t="str">
        <f t="shared" si="0"/>
        <v/>
      </c>
      <c r="D62" s="231"/>
      <c r="E62" s="231"/>
      <c r="F62" s="231"/>
      <c r="G62" s="231"/>
      <c r="H62" s="231"/>
      <c r="I62" s="231"/>
      <c r="J62" s="223"/>
      <c r="K62" s="224"/>
      <c r="L62" s="224"/>
      <c r="M62" s="225"/>
      <c r="N62" s="71" t="str">
        <f t="shared" si="1"/>
        <v/>
      </c>
      <c r="O62" s="217" t="str">
        <f t="shared" si="2"/>
        <v/>
      </c>
      <c r="P62" s="218"/>
    </row>
  </sheetData>
  <sheetProtection formatCells="0"/>
  <protectedRanges>
    <protectedRange sqref="D13:M62" name="範囲2"/>
    <protectedRange sqref="C3:P3 C8:P9 C5:P5 C4:M4 P4" name="範囲1"/>
    <protectedRange sqref="C6:P7" name="範囲1_1"/>
    <protectedRange sqref="N4:O4" name="範囲1_1_1"/>
  </protectedRanges>
  <mergeCells count="236">
    <mergeCell ref="D1:H1"/>
    <mergeCell ref="O60:P60"/>
    <mergeCell ref="O61:P61"/>
    <mergeCell ref="O62:P62"/>
    <mergeCell ref="O51:P51"/>
    <mergeCell ref="O52:P52"/>
    <mergeCell ref="O53:P53"/>
    <mergeCell ref="O54:P54"/>
    <mergeCell ref="O55:P55"/>
    <mergeCell ref="O56:P56"/>
    <mergeCell ref="O57:P57"/>
    <mergeCell ref="O58:P58"/>
    <mergeCell ref="O59:P59"/>
    <mergeCell ref="O42:P42"/>
    <mergeCell ref="O43:P43"/>
    <mergeCell ref="O44:P44"/>
    <mergeCell ref="O45:P45"/>
    <mergeCell ref="O46:P46"/>
    <mergeCell ref="O47:P47"/>
    <mergeCell ref="O48:P48"/>
    <mergeCell ref="O49:P49"/>
    <mergeCell ref="O50:P50"/>
    <mergeCell ref="O33:P33"/>
    <mergeCell ref="O34:P34"/>
    <mergeCell ref="O35:P35"/>
    <mergeCell ref="O36:P36"/>
    <mergeCell ref="O37:P37"/>
    <mergeCell ref="O38:P38"/>
    <mergeCell ref="O39:P39"/>
    <mergeCell ref="O40:P40"/>
    <mergeCell ref="O41:P41"/>
    <mergeCell ref="O24:P24"/>
    <mergeCell ref="O25:P25"/>
    <mergeCell ref="O26:P26"/>
    <mergeCell ref="O27:P27"/>
    <mergeCell ref="O28:P28"/>
    <mergeCell ref="O29:P29"/>
    <mergeCell ref="O30:P30"/>
    <mergeCell ref="O31:P31"/>
    <mergeCell ref="O32:P32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  <mergeCell ref="D61:E61"/>
    <mergeCell ref="F61:I61"/>
    <mergeCell ref="J61:M61"/>
    <mergeCell ref="D62:E62"/>
    <mergeCell ref="F62:I62"/>
    <mergeCell ref="J62:M62"/>
    <mergeCell ref="D59:E59"/>
    <mergeCell ref="F59:I59"/>
    <mergeCell ref="J59:M59"/>
    <mergeCell ref="D60:E60"/>
    <mergeCell ref="F60:I60"/>
    <mergeCell ref="J60:M60"/>
    <mergeCell ref="D57:E57"/>
    <mergeCell ref="F57:I57"/>
    <mergeCell ref="J57:M57"/>
    <mergeCell ref="D58:E58"/>
    <mergeCell ref="F58:I58"/>
    <mergeCell ref="J58:M58"/>
    <mergeCell ref="D55:E55"/>
    <mergeCell ref="F55:I55"/>
    <mergeCell ref="J55:M55"/>
    <mergeCell ref="D56:E56"/>
    <mergeCell ref="F56:I56"/>
    <mergeCell ref="J56:M56"/>
    <mergeCell ref="D53:E53"/>
    <mergeCell ref="F53:I53"/>
    <mergeCell ref="J53:M53"/>
    <mergeCell ref="D54:E54"/>
    <mergeCell ref="F54:I54"/>
    <mergeCell ref="J54:M54"/>
    <mergeCell ref="D51:E51"/>
    <mergeCell ref="F51:I51"/>
    <mergeCell ref="J51:M51"/>
    <mergeCell ref="D52:E52"/>
    <mergeCell ref="F52:I52"/>
    <mergeCell ref="J52:M52"/>
    <mergeCell ref="D49:E49"/>
    <mergeCell ref="F49:I49"/>
    <mergeCell ref="J49:M49"/>
    <mergeCell ref="D50:E50"/>
    <mergeCell ref="F50:I50"/>
    <mergeCell ref="J50:M50"/>
    <mergeCell ref="D47:E47"/>
    <mergeCell ref="F47:I47"/>
    <mergeCell ref="J47:M47"/>
    <mergeCell ref="D48:E48"/>
    <mergeCell ref="F48:I48"/>
    <mergeCell ref="J48:M48"/>
    <mergeCell ref="D45:E45"/>
    <mergeCell ref="F45:I45"/>
    <mergeCell ref="J45:M45"/>
    <mergeCell ref="D46:E46"/>
    <mergeCell ref="F46:I46"/>
    <mergeCell ref="J46:M46"/>
    <mergeCell ref="D43:E43"/>
    <mergeCell ref="F43:I43"/>
    <mergeCell ref="J43:M43"/>
    <mergeCell ref="D44:E44"/>
    <mergeCell ref="F44:I44"/>
    <mergeCell ref="J44:M44"/>
    <mergeCell ref="D41:E41"/>
    <mergeCell ref="F41:I41"/>
    <mergeCell ref="J41:M41"/>
    <mergeCell ref="D42:E42"/>
    <mergeCell ref="F42:I42"/>
    <mergeCell ref="J42:M42"/>
    <mergeCell ref="D39:E39"/>
    <mergeCell ref="F39:I39"/>
    <mergeCell ref="J39:M39"/>
    <mergeCell ref="D40:E40"/>
    <mergeCell ref="F40:I40"/>
    <mergeCell ref="J40:M40"/>
    <mergeCell ref="D37:E37"/>
    <mergeCell ref="F37:I37"/>
    <mergeCell ref="J37:M37"/>
    <mergeCell ref="D38:E38"/>
    <mergeCell ref="F38:I38"/>
    <mergeCell ref="J38:M38"/>
    <mergeCell ref="D35:E35"/>
    <mergeCell ref="F35:I35"/>
    <mergeCell ref="J35:M35"/>
    <mergeCell ref="D36:E36"/>
    <mergeCell ref="F36:I36"/>
    <mergeCell ref="J36:M36"/>
    <mergeCell ref="D33:E33"/>
    <mergeCell ref="F33:I33"/>
    <mergeCell ref="J33:M33"/>
    <mergeCell ref="D34:E34"/>
    <mergeCell ref="F34:I34"/>
    <mergeCell ref="J34:M34"/>
    <mergeCell ref="D31:E31"/>
    <mergeCell ref="F31:I31"/>
    <mergeCell ref="J31:M31"/>
    <mergeCell ref="D32:E32"/>
    <mergeCell ref="F32:I32"/>
    <mergeCell ref="J32:M32"/>
    <mergeCell ref="D29:E29"/>
    <mergeCell ref="F29:I29"/>
    <mergeCell ref="J29:M29"/>
    <mergeCell ref="D30:E30"/>
    <mergeCell ref="F30:I30"/>
    <mergeCell ref="J30:M30"/>
    <mergeCell ref="D27:E27"/>
    <mergeCell ref="F27:I27"/>
    <mergeCell ref="J27:M27"/>
    <mergeCell ref="D28:E28"/>
    <mergeCell ref="F28:I28"/>
    <mergeCell ref="J28:M28"/>
    <mergeCell ref="D25:E25"/>
    <mergeCell ref="F25:I25"/>
    <mergeCell ref="J25:M25"/>
    <mergeCell ref="D26:E26"/>
    <mergeCell ref="F26:I26"/>
    <mergeCell ref="J26:M26"/>
    <mergeCell ref="D23:E23"/>
    <mergeCell ref="F23:I23"/>
    <mergeCell ref="J23:M23"/>
    <mergeCell ref="D24:E24"/>
    <mergeCell ref="F24:I24"/>
    <mergeCell ref="J24:M24"/>
    <mergeCell ref="D21:E21"/>
    <mergeCell ref="F21:I21"/>
    <mergeCell ref="J21:M21"/>
    <mergeCell ref="D22:E22"/>
    <mergeCell ref="F22:I22"/>
    <mergeCell ref="J22:M22"/>
    <mergeCell ref="D19:E19"/>
    <mergeCell ref="F19:I19"/>
    <mergeCell ref="J19:M19"/>
    <mergeCell ref="D20:E20"/>
    <mergeCell ref="F20:I20"/>
    <mergeCell ref="J20:M20"/>
    <mergeCell ref="D17:E17"/>
    <mergeCell ref="F17:I17"/>
    <mergeCell ref="J17:M17"/>
    <mergeCell ref="D18:E18"/>
    <mergeCell ref="F18:I18"/>
    <mergeCell ref="J18:M18"/>
    <mergeCell ref="D15:E15"/>
    <mergeCell ref="F15:I15"/>
    <mergeCell ref="J15:M15"/>
    <mergeCell ref="D16:E16"/>
    <mergeCell ref="F16:I16"/>
    <mergeCell ref="J16:M16"/>
    <mergeCell ref="D13:E13"/>
    <mergeCell ref="F13:I13"/>
    <mergeCell ref="J13:M13"/>
    <mergeCell ref="D14:E14"/>
    <mergeCell ref="F14:I14"/>
    <mergeCell ref="J14:M14"/>
    <mergeCell ref="A9:B9"/>
    <mergeCell ref="E9:M9"/>
    <mergeCell ref="N9:O9"/>
    <mergeCell ref="D12:E12"/>
    <mergeCell ref="F12:I12"/>
    <mergeCell ref="J12:M12"/>
    <mergeCell ref="O12:P12"/>
    <mergeCell ref="O13:P13"/>
    <mergeCell ref="O14:P14"/>
    <mergeCell ref="O6:P6"/>
    <mergeCell ref="A7:B7"/>
    <mergeCell ref="E7:J7"/>
    <mergeCell ref="K7:M7"/>
    <mergeCell ref="N7:P7"/>
    <mergeCell ref="A8:B8"/>
    <mergeCell ref="A5:B5"/>
    <mergeCell ref="C5:D5"/>
    <mergeCell ref="E5:G5"/>
    <mergeCell ref="H5:M5"/>
    <mergeCell ref="A6:B6"/>
    <mergeCell ref="E6:F6"/>
    <mergeCell ref="H6:J6"/>
    <mergeCell ref="K6:L6"/>
    <mergeCell ref="E8:G8"/>
    <mergeCell ref="H8:J8"/>
    <mergeCell ref="K8:M8"/>
    <mergeCell ref="O8:P8"/>
    <mergeCell ref="A3:B3"/>
    <mergeCell ref="C3:G3"/>
    <mergeCell ref="H3:J3"/>
    <mergeCell ref="K3:P3"/>
    <mergeCell ref="A4:B4"/>
    <mergeCell ref="C4:D4"/>
    <mergeCell ref="E4:G4"/>
    <mergeCell ref="H4:J4"/>
    <mergeCell ref="K4:M4"/>
    <mergeCell ref="N4:O4"/>
  </mergeCells>
  <phoneticPr fontId="2"/>
  <dataValidations count="3">
    <dataValidation type="list" allowBlank="1" showInputMessage="1" showErrorMessage="1" sqref="O6:P6">
      <formula1>"月払,半年払,年払,一時払"</formula1>
    </dataValidation>
    <dataValidation type="list" allowBlank="1" showInputMessage="1" showErrorMessage="1" sqref="P9">
      <formula1>"有,無,　"</formula1>
    </dataValidation>
    <dataValidation type="list" allowBlank="1" showInputMessage="1" showErrorMessage="1" sqref="H4:J4">
      <formula1>"男性,女性,　"</formula1>
    </dataValidation>
  </dataValidations>
  <pageMargins left="0.39370078740157483" right="0.39370078740157483" top="0.39370078740157483" bottom="0.39370078740157483" header="0.31496062992125984" footer="0.31496062992125984"/>
  <pageSetup paperSize="9" scale="98" fitToHeight="0" orientation="portrait" horizontalDpi="0" verticalDpi="0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workbookViewId="0">
      <selection activeCell="N1" sqref="N1"/>
    </sheetView>
  </sheetViews>
  <sheetFormatPr defaultRowHeight="13.5"/>
  <cols>
    <col min="1" max="2" width="6.125" customWidth="1"/>
    <col min="3" max="3" width="16.625" customWidth="1"/>
    <col min="4" max="4" width="11.625" customWidth="1"/>
    <col min="5" max="5" width="4.625" customWidth="1"/>
    <col min="6" max="6" width="3.625" customWidth="1"/>
    <col min="7" max="7" width="4.625" customWidth="1"/>
    <col min="8" max="8" width="6.125" customWidth="1"/>
    <col min="9" max="9" width="3.125" customWidth="1"/>
    <col min="10" max="10" width="2.125" customWidth="1"/>
    <col min="11" max="12" width="4.125" customWidth="1"/>
    <col min="13" max="13" width="4.625" customWidth="1"/>
    <col min="14" max="14" width="11.625" customWidth="1"/>
    <col min="15" max="15" width="5.625" customWidth="1"/>
    <col min="16" max="16" width="4" customWidth="1"/>
  </cols>
  <sheetData>
    <row r="1" spans="1:16" ht="18.75">
      <c r="A1" s="4" t="s">
        <v>58</v>
      </c>
      <c r="B1" s="4"/>
      <c r="D1" s="250" t="str">
        <f>加入者リスト!A49</f>
        <v>〔 取締役③　××　× 〕</v>
      </c>
      <c r="E1" s="250"/>
      <c r="F1" s="250"/>
      <c r="G1" s="250"/>
      <c r="H1" s="250"/>
      <c r="I1" s="75">
        <f>IF(E6="終身",100,E6)</f>
        <v>0</v>
      </c>
      <c r="K1" s="75">
        <f>IF(K6="終身",100,K6)</f>
        <v>0</v>
      </c>
    </row>
    <row r="2" spans="1:16" ht="9" customHeight="1"/>
    <row r="3" spans="1:16" ht="18.75" customHeight="1">
      <c r="A3" s="229" t="s">
        <v>10</v>
      </c>
      <c r="B3" s="230"/>
      <c r="C3" s="241"/>
      <c r="D3" s="241"/>
      <c r="E3" s="241"/>
      <c r="F3" s="241"/>
      <c r="G3" s="241"/>
      <c r="H3" s="229" t="s">
        <v>8</v>
      </c>
      <c r="I3" s="238"/>
      <c r="J3" s="230"/>
      <c r="K3" s="226"/>
      <c r="L3" s="227"/>
      <c r="M3" s="227"/>
      <c r="N3" s="227"/>
      <c r="O3" s="227"/>
      <c r="P3" s="228"/>
    </row>
    <row r="4" spans="1:16" ht="18.75" customHeight="1">
      <c r="A4" s="229" t="s">
        <v>0</v>
      </c>
      <c r="B4" s="230"/>
      <c r="C4" s="226"/>
      <c r="D4" s="228"/>
      <c r="E4" s="229" t="s">
        <v>14</v>
      </c>
      <c r="F4" s="238"/>
      <c r="G4" s="230"/>
      <c r="H4" s="258"/>
      <c r="I4" s="259"/>
      <c r="J4" s="260"/>
      <c r="K4" s="229" t="s">
        <v>11</v>
      </c>
      <c r="L4" s="238"/>
      <c r="M4" s="230"/>
      <c r="N4" s="256"/>
      <c r="O4" s="257"/>
      <c r="P4" s="5" t="s">
        <v>12</v>
      </c>
    </row>
    <row r="5" spans="1:16" ht="18.75" customHeight="1">
      <c r="A5" s="251" t="s">
        <v>59</v>
      </c>
      <c r="B5" s="252"/>
      <c r="C5" s="226"/>
      <c r="D5" s="228"/>
      <c r="E5" s="229" t="s">
        <v>1</v>
      </c>
      <c r="F5" s="238"/>
      <c r="G5" s="230"/>
      <c r="H5" s="253"/>
      <c r="I5" s="254"/>
      <c r="J5" s="254"/>
      <c r="K5" s="254"/>
      <c r="L5" s="254"/>
      <c r="M5" s="255"/>
      <c r="N5" s="10" t="s">
        <v>20</v>
      </c>
      <c r="O5" s="72">
        <f>IF(ISBLANK(C6)=TRUE,0,DATEDIF(N4,C6,"y"))</f>
        <v>0</v>
      </c>
      <c r="P5" s="62" t="s">
        <v>21</v>
      </c>
    </row>
    <row r="6" spans="1:16" ht="18.75" customHeight="1">
      <c r="A6" s="229" t="s">
        <v>13</v>
      </c>
      <c r="B6" s="230"/>
      <c r="C6" s="94"/>
      <c r="D6" s="8" t="s">
        <v>3</v>
      </c>
      <c r="E6" s="239"/>
      <c r="F6" s="240"/>
      <c r="G6" s="5" t="s">
        <v>18</v>
      </c>
      <c r="H6" s="229" t="s">
        <v>17</v>
      </c>
      <c r="I6" s="238"/>
      <c r="J6" s="230"/>
      <c r="K6" s="239"/>
      <c r="L6" s="240"/>
      <c r="M6" s="7" t="s">
        <v>18</v>
      </c>
      <c r="N6" s="93" t="s">
        <v>5</v>
      </c>
      <c r="O6" s="258" t="s">
        <v>30</v>
      </c>
      <c r="P6" s="260"/>
    </row>
    <row r="7" spans="1:16" ht="18.75" customHeight="1">
      <c r="A7" s="229" t="s">
        <v>15</v>
      </c>
      <c r="B7" s="230"/>
      <c r="C7" s="94"/>
      <c r="D7" s="92" t="s">
        <v>16</v>
      </c>
      <c r="E7" s="261" t="str">
        <f>IF(ISBLANK(C7)=TRUE,"",EDATE(C7,I1*12)-1)</f>
        <v/>
      </c>
      <c r="F7" s="262"/>
      <c r="G7" s="262"/>
      <c r="H7" s="262"/>
      <c r="I7" s="262"/>
      <c r="J7" s="263"/>
      <c r="K7" s="251" t="s">
        <v>31</v>
      </c>
      <c r="L7" s="264"/>
      <c r="M7" s="252"/>
      <c r="N7" s="261" t="str">
        <f>IF(ISBLANK(C7)=TRUE,"",IF(O6="月払",EDATE(C7,(K1-1)*12+11),IF(O6="半年払",EDATE(C7,(K1-1)*12+6),IF(O6="年払",EDATE(C7,(K1-1)*12),C7))))</f>
        <v/>
      </c>
      <c r="O7" s="262"/>
      <c r="P7" s="263"/>
    </row>
    <row r="8" spans="1:16" ht="18.75" customHeight="1">
      <c r="A8" s="232" t="s">
        <v>42</v>
      </c>
      <c r="B8" s="232"/>
      <c r="C8" s="12"/>
      <c r="D8" s="28" t="s">
        <v>19</v>
      </c>
      <c r="E8" s="245"/>
      <c r="F8" s="246"/>
      <c r="G8" s="246"/>
      <c r="H8" s="247" t="s">
        <v>51</v>
      </c>
      <c r="I8" s="248"/>
      <c r="J8" s="248"/>
      <c r="K8" s="249">
        <f>IF(O6="月払",E8*12,IF(O6="半年払",E8*6,E8))</f>
        <v>0</v>
      </c>
      <c r="L8" s="249"/>
      <c r="M8" s="249"/>
      <c r="N8" s="27" t="s">
        <v>45</v>
      </c>
      <c r="O8" s="258"/>
      <c r="P8" s="260"/>
    </row>
    <row r="9" spans="1:16" ht="18.75" customHeight="1">
      <c r="A9" s="232" t="s">
        <v>22</v>
      </c>
      <c r="B9" s="232"/>
      <c r="C9" s="12">
        <v>0</v>
      </c>
      <c r="D9" s="28" t="s">
        <v>36</v>
      </c>
      <c r="E9" s="226"/>
      <c r="F9" s="227"/>
      <c r="G9" s="227"/>
      <c r="H9" s="227"/>
      <c r="I9" s="227"/>
      <c r="J9" s="227"/>
      <c r="K9" s="227"/>
      <c r="L9" s="227"/>
      <c r="M9" s="228"/>
      <c r="N9" s="229" t="s">
        <v>9</v>
      </c>
      <c r="O9" s="230"/>
      <c r="P9" s="6" t="s">
        <v>32</v>
      </c>
    </row>
    <row r="10" spans="1:16" ht="9" customHeight="1"/>
    <row r="11" spans="1:16" ht="18" customHeight="1">
      <c r="A11" t="s">
        <v>23</v>
      </c>
    </row>
    <row r="12" spans="1:16" ht="18.75" customHeight="1">
      <c r="A12" s="13" t="s">
        <v>24</v>
      </c>
      <c r="B12" s="28" t="s">
        <v>25</v>
      </c>
      <c r="C12" s="8" t="s">
        <v>39</v>
      </c>
      <c r="D12" s="232" t="s">
        <v>26</v>
      </c>
      <c r="E12" s="232"/>
      <c r="F12" s="232" t="s">
        <v>27</v>
      </c>
      <c r="G12" s="232"/>
      <c r="H12" s="232"/>
      <c r="I12" s="232"/>
      <c r="J12" s="232" t="s">
        <v>28</v>
      </c>
      <c r="K12" s="232"/>
      <c r="L12" s="232"/>
      <c r="M12" s="232"/>
      <c r="N12" s="28" t="s">
        <v>29</v>
      </c>
      <c r="O12" s="219" t="s">
        <v>46</v>
      </c>
      <c r="P12" s="220"/>
    </row>
    <row r="13" spans="1:16">
      <c r="A13" s="14">
        <v>1</v>
      </c>
      <c r="B13" s="63">
        <f>O5+1</f>
        <v>1</v>
      </c>
      <c r="C13" s="64" t="str">
        <f>IF(OR(ISBLANK($C$7)=TRUE,ISBLANK($E$7)=TRUE),"",IF(YEAR($C$7)+A13&gt;YEAR($E$7),"",YEAR($C$7)+A13))</f>
        <v/>
      </c>
      <c r="D13" s="237"/>
      <c r="E13" s="237"/>
      <c r="F13" s="237"/>
      <c r="G13" s="237"/>
      <c r="H13" s="237"/>
      <c r="I13" s="237"/>
      <c r="J13" s="242"/>
      <c r="K13" s="243"/>
      <c r="L13" s="243"/>
      <c r="M13" s="244"/>
      <c r="N13" s="69" t="str">
        <f>IF(OR(ISBLANK(F13)=TRUE,ISBLANK(J13)=TRUE),"",ROUNDDOWN(J13/F13,3))</f>
        <v/>
      </c>
      <c r="O13" s="221" t="str">
        <f>IF(MAX(N$13:N$62)=N13,"★","")</f>
        <v/>
      </c>
      <c r="P13" s="222"/>
    </row>
    <row r="14" spans="1:16">
      <c r="A14" s="15">
        <v>2</v>
      </c>
      <c r="B14" s="65">
        <f>B13+1</f>
        <v>2</v>
      </c>
      <c r="C14" s="66" t="str">
        <f t="shared" ref="C14:C62" si="0">IF(OR(ISBLANK($C$7)=TRUE,ISBLANK($E$7)=TRUE),"",IF(YEAR($C$7)+A14&gt;YEAR($E$7),"",YEAR($C$7)+A14))</f>
        <v/>
      </c>
      <c r="D14" s="233"/>
      <c r="E14" s="233"/>
      <c r="F14" s="233"/>
      <c r="G14" s="233"/>
      <c r="H14" s="233"/>
      <c r="I14" s="233"/>
      <c r="J14" s="234"/>
      <c r="K14" s="235"/>
      <c r="L14" s="235"/>
      <c r="M14" s="236"/>
      <c r="N14" s="70" t="str">
        <f t="shared" ref="N14:N62" si="1">IF(OR(ISBLANK(F14)=TRUE,ISBLANK(J14)=TRUE),"",ROUNDDOWN(J14/F14,3))</f>
        <v/>
      </c>
      <c r="O14" s="215" t="str">
        <f t="shared" ref="O14:O62" si="2">IF(MAX(N$13:N$62)=N14,"★","")</f>
        <v/>
      </c>
      <c r="P14" s="216"/>
    </row>
    <row r="15" spans="1:16">
      <c r="A15" s="15">
        <v>3</v>
      </c>
      <c r="B15" s="65">
        <f t="shared" ref="B15:B62" si="3">B14+1</f>
        <v>3</v>
      </c>
      <c r="C15" s="66" t="str">
        <f t="shared" si="0"/>
        <v/>
      </c>
      <c r="D15" s="233"/>
      <c r="E15" s="233"/>
      <c r="F15" s="233"/>
      <c r="G15" s="233"/>
      <c r="H15" s="233"/>
      <c r="I15" s="233"/>
      <c r="J15" s="234"/>
      <c r="K15" s="235"/>
      <c r="L15" s="235"/>
      <c r="M15" s="236"/>
      <c r="N15" s="70" t="str">
        <f t="shared" si="1"/>
        <v/>
      </c>
      <c r="O15" s="215" t="str">
        <f t="shared" si="2"/>
        <v/>
      </c>
      <c r="P15" s="216"/>
    </row>
    <row r="16" spans="1:16">
      <c r="A16" s="15">
        <v>4</v>
      </c>
      <c r="B16" s="65">
        <f t="shared" si="3"/>
        <v>4</v>
      </c>
      <c r="C16" s="66" t="str">
        <f t="shared" si="0"/>
        <v/>
      </c>
      <c r="D16" s="233"/>
      <c r="E16" s="233"/>
      <c r="F16" s="233"/>
      <c r="G16" s="233"/>
      <c r="H16" s="233"/>
      <c r="I16" s="233"/>
      <c r="J16" s="234"/>
      <c r="K16" s="235"/>
      <c r="L16" s="235"/>
      <c r="M16" s="236"/>
      <c r="N16" s="70" t="str">
        <f t="shared" si="1"/>
        <v/>
      </c>
      <c r="O16" s="215" t="str">
        <f t="shared" si="2"/>
        <v/>
      </c>
      <c r="P16" s="216"/>
    </row>
    <row r="17" spans="1:16">
      <c r="A17" s="15">
        <v>5</v>
      </c>
      <c r="B17" s="65">
        <f t="shared" si="3"/>
        <v>5</v>
      </c>
      <c r="C17" s="66" t="str">
        <f t="shared" si="0"/>
        <v/>
      </c>
      <c r="D17" s="233"/>
      <c r="E17" s="233"/>
      <c r="F17" s="233"/>
      <c r="G17" s="233"/>
      <c r="H17" s="233"/>
      <c r="I17" s="233"/>
      <c r="J17" s="234"/>
      <c r="K17" s="235"/>
      <c r="L17" s="235"/>
      <c r="M17" s="236"/>
      <c r="N17" s="70" t="str">
        <f t="shared" si="1"/>
        <v/>
      </c>
      <c r="O17" s="215" t="str">
        <f t="shared" si="2"/>
        <v/>
      </c>
      <c r="P17" s="216"/>
    </row>
    <row r="18" spans="1:16">
      <c r="A18" s="15">
        <v>6</v>
      </c>
      <c r="B18" s="65">
        <f t="shared" si="3"/>
        <v>6</v>
      </c>
      <c r="C18" s="66" t="str">
        <f t="shared" si="0"/>
        <v/>
      </c>
      <c r="D18" s="233"/>
      <c r="E18" s="233"/>
      <c r="F18" s="233"/>
      <c r="G18" s="233"/>
      <c r="H18" s="233"/>
      <c r="I18" s="233"/>
      <c r="J18" s="234"/>
      <c r="K18" s="235"/>
      <c r="L18" s="235"/>
      <c r="M18" s="236"/>
      <c r="N18" s="70" t="str">
        <f t="shared" si="1"/>
        <v/>
      </c>
      <c r="O18" s="215" t="str">
        <f t="shared" si="2"/>
        <v/>
      </c>
      <c r="P18" s="216"/>
    </row>
    <row r="19" spans="1:16">
      <c r="A19" s="15">
        <v>7</v>
      </c>
      <c r="B19" s="65">
        <f t="shared" si="3"/>
        <v>7</v>
      </c>
      <c r="C19" s="66" t="str">
        <f t="shared" si="0"/>
        <v/>
      </c>
      <c r="D19" s="233"/>
      <c r="E19" s="233"/>
      <c r="F19" s="233"/>
      <c r="G19" s="233"/>
      <c r="H19" s="233"/>
      <c r="I19" s="233"/>
      <c r="J19" s="234"/>
      <c r="K19" s="235"/>
      <c r="L19" s="235"/>
      <c r="M19" s="236"/>
      <c r="N19" s="70" t="str">
        <f t="shared" si="1"/>
        <v/>
      </c>
      <c r="O19" s="215" t="str">
        <f t="shared" si="2"/>
        <v/>
      </c>
      <c r="P19" s="216"/>
    </row>
    <row r="20" spans="1:16">
      <c r="A20" s="15">
        <v>8</v>
      </c>
      <c r="B20" s="65">
        <f t="shared" si="3"/>
        <v>8</v>
      </c>
      <c r="C20" s="66" t="str">
        <f t="shared" si="0"/>
        <v/>
      </c>
      <c r="D20" s="233"/>
      <c r="E20" s="233"/>
      <c r="F20" s="233"/>
      <c r="G20" s="233"/>
      <c r="H20" s="233"/>
      <c r="I20" s="233"/>
      <c r="J20" s="234"/>
      <c r="K20" s="235"/>
      <c r="L20" s="235"/>
      <c r="M20" s="236"/>
      <c r="N20" s="70" t="str">
        <f t="shared" si="1"/>
        <v/>
      </c>
      <c r="O20" s="215" t="str">
        <f t="shared" si="2"/>
        <v/>
      </c>
      <c r="P20" s="216"/>
    </row>
    <row r="21" spans="1:16">
      <c r="A21" s="15">
        <v>9</v>
      </c>
      <c r="B21" s="65">
        <f t="shared" si="3"/>
        <v>9</v>
      </c>
      <c r="C21" s="66" t="str">
        <f t="shared" si="0"/>
        <v/>
      </c>
      <c r="D21" s="233"/>
      <c r="E21" s="233"/>
      <c r="F21" s="233"/>
      <c r="G21" s="233"/>
      <c r="H21" s="233"/>
      <c r="I21" s="233"/>
      <c r="J21" s="234"/>
      <c r="K21" s="235"/>
      <c r="L21" s="235"/>
      <c r="M21" s="236"/>
      <c r="N21" s="70" t="str">
        <f t="shared" si="1"/>
        <v/>
      </c>
      <c r="O21" s="215" t="str">
        <f t="shared" si="2"/>
        <v/>
      </c>
      <c r="P21" s="216"/>
    </row>
    <row r="22" spans="1:16">
      <c r="A22" s="15">
        <v>10</v>
      </c>
      <c r="B22" s="65">
        <f t="shared" si="3"/>
        <v>10</v>
      </c>
      <c r="C22" s="66" t="str">
        <f t="shared" si="0"/>
        <v/>
      </c>
      <c r="D22" s="233"/>
      <c r="E22" s="233"/>
      <c r="F22" s="233"/>
      <c r="G22" s="233"/>
      <c r="H22" s="233"/>
      <c r="I22" s="233"/>
      <c r="J22" s="234"/>
      <c r="K22" s="235"/>
      <c r="L22" s="235"/>
      <c r="M22" s="236"/>
      <c r="N22" s="70" t="str">
        <f t="shared" si="1"/>
        <v/>
      </c>
      <c r="O22" s="215" t="str">
        <f t="shared" si="2"/>
        <v/>
      </c>
      <c r="P22" s="216"/>
    </row>
    <row r="23" spans="1:16">
      <c r="A23" s="15">
        <v>11</v>
      </c>
      <c r="B23" s="65">
        <f t="shared" si="3"/>
        <v>11</v>
      </c>
      <c r="C23" s="66" t="str">
        <f t="shared" si="0"/>
        <v/>
      </c>
      <c r="D23" s="233"/>
      <c r="E23" s="233"/>
      <c r="F23" s="233"/>
      <c r="G23" s="233"/>
      <c r="H23" s="233"/>
      <c r="I23" s="233"/>
      <c r="J23" s="234"/>
      <c r="K23" s="235"/>
      <c r="L23" s="235"/>
      <c r="M23" s="236"/>
      <c r="N23" s="70" t="str">
        <f t="shared" si="1"/>
        <v/>
      </c>
      <c r="O23" s="215" t="str">
        <f t="shared" si="2"/>
        <v/>
      </c>
      <c r="P23" s="216"/>
    </row>
    <row r="24" spans="1:16">
      <c r="A24" s="15">
        <v>12</v>
      </c>
      <c r="B24" s="65">
        <f t="shared" si="3"/>
        <v>12</v>
      </c>
      <c r="C24" s="66" t="str">
        <f t="shared" si="0"/>
        <v/>
      </c>
      <c r="D24" s="233"/>
      <c r="E24" s="233"/>
      <c r="F24" s="233"/>
      <c r="G24" s="233"/>
      <c r="H24" s="233"/>
      <c r="I24" s="233"/>
      <c r="J24" s="234"/>
      <c r="K24" s="235"/>
      <c r="L24" s="235"/>
      <c r="M24" s="236"/>
      <c r="N24" s="70" t="str">
        <f t="shared" si="1"/>
        <v/>
      </c>
      <c r="O24" s="215" t="str">
        <f t="shared" si="2"/>
        <v/>
      </c>
      <c r="P24" s="216"/>
    </row>
    <row r="25" spans="1:16">
      <c r="A25" s="15">
        <v>13</v>
      </c>
      <c r="B25" s="65">
        <f t="shared" si="3"/>
        <v>13</v>
      </c>
      <c r="C25" s="66" t="str">
        <f t="shared" si="0"/>
        <v/>
      </c>
      <c r="D25" s="233"/>
      <c r="E25" s="233"/>
      <c r="F25" s="233"/>
      <c r="G25" s="233"/>
      <c r="H25" s="233"/>
      <c r="I25" s="233"/>
      <c r="J25" s="234"/>
      <c r="K25" s="235"/>
      <c r="L25" s="235"/>
      <c r="M25" s="236"/>
      <c r="N25" s="70" t="str">
        <f t="shared" si="1"/>
        <v/>
      </c>
      <c r="O25" s="215" t="str">
        <f t="shared" si="2"/>
        <v/>
      </c>
      <c r="P25" s="216"/>
    </row>
    <row r="26" spans="1:16">
      <c r="A26" s="15">
        <v>14</v>
      </c>
      <c r="B26" s="65">
        <f t="shared" si="3"/>
        <v>14</v>
      </c>
      <c r="C26" s="66" t="str">
        <f t="shared" si="0"/>
        <v/>
      </c>
      <c r="D26" s="233"/>
      <c r="E26" s="233"/>
      <c r="F26" s="233"/>
      <c r="G26" s="233"/>
      <c r="H26" s="233"/>
      <c r="I26" s="233"/>
      <c r="J26" s="234"/>
      <c r="K26" s="235"/>
      <c r="L26" s="235"/>
      <c r="M26" s="236"/>
      <c r="N26" s="70" t="str">
        <f t="shared" si="1"/>
        <v/>
      </c>
      <c r="O26" s="215" t="str">
        <f t="shared" si="2"/>
        <v/>
      </c>
      <c r="P26" s="216"/>
    </row>
    <row r="27" spans="1:16">
      <c r="A27" s="15">
        <v>15</v>
      </c>
      <c r="B27" s="65">
        <f t="shared" si="3"/>
        <v>15</v>
      </c>
      <c r="C27" s="66" t="str">
        <f t="shared" si="0"/>
        <v/>
      </c>
      <c r="D27" s="233"/>
      <c r="E27" s="233"/>
      <c r="F27" s="233"/>
      <c r="G27" s="233"/>
      <c r="H27" s="233"/>
      <c r="I27" s="233"/>
      <c r="J27" s="234"/>
      <c r="K27" s="235"/>
      <c r="L27" s="235"/>
      <c r="M27" s="236"/>
      <c r="N27" s="70" t="str">
        <f t="shared" si="1"/>
        <v/>
      </c>
      <c r="O27" s="215" t="str">
        <f t="shared" si="2"/>
        <v/>
      </c>
      <c r="P27" s="216"/>
    </row>
    <row r="28" spans="1:16">
      <c r="A28" s="15">
        <v>16</v>
      </c>
      <c r="B28" s="65">
        <f t="shared" si="3"/>
        <v>16</v>
      </c>
      <c r="C28" s="66" t="str">
        <f t="shared" si="0"/>
        <v/>
      </c>
      <c r="D28" s="233"/>
      <c r="E28" s="233"/>
      <c r="F28" s="233"/>
      <c r="G28" s="233"/>
      <c r="H28" s="233"/>
      <c r="I28" s="233"/>
      <c r="J28" s="234"/>
      <c r="K28" s="235"/>
      <c r="L28" s="235"/>
      <c r="M28" s="236"/>
      <c r="N28" s="70" t="str">
        <f t="shared" si="1"/>
        <v/>
      </c>
      <c r="O28" s="215" t="str">
        <f t="shared" si="2"/>
        <v/>
      </c>
      <c r="P28" s="216"/>
    </row>
    <row r="29" spans="1:16">
      <c r="A29" s="15">
        <v>17</v>
      </c>
      <c r="B29" s="65">
        <f t="shared" si="3"/>
        <v>17</v>
      </c>
      <c r="C29" s="66" t="str">
        <f t="shared" si="0"/>
        <v/>
      </c>
      <c r="D29" s="233"/>
      <c r="E29" s="233"/>
      <c r="F29" s="233"/>
      <c r="G29" s="233"/>
      <c r="H29" s="233"/>
      <c r="I29" s="233"/>
      <c r="J29" s="234"/>
      <c r="K29" s="235"/>
      <c r="L29" s="235"/>
      <c r="M29" s="236"/>
      <c r="N29" s="70" t="str">
        <f t="shared" si="1"/>
        <v/>
      </c>
      <c r="O29" s="215" t="str">
        <f t="shared" si="2"/>
        <v/>
      </c>
      <c r="P29" s="216"/>
    </row>
    <row r="30" spans="1:16">
      <c r="A30" s="15">
        <v>18</v>
      </c>
      <c r="B30" s="65">
        <f t="shared" si="3"/>
        <v>18</v>
      </c>
      <c r="C30" s="66" t="str">
        <f t="shared" si="0"/>
        <v/>
      </c>
      <c r="D30" s="233"/>
      <c r="E30" s="233"/>
      <c r="F30" s="233"/>
      <c r="G30" s="233"/>
      <c r="H30" s="233"/>
      <c r="I30" s="233"/>
      <c r="J30" s="234"/>
      <c r="K30" s="235"/>
      <c r="L30" s="235"/>
      <c r="M30" s="236"/>
      <c r="N30" s="70" t="str">
        <f t="shared" si="1"/>
        <v/>
      </c>
      <c r="O30" s="215" t="str">
        <f t="shared" si="2"/>
        <v/>
      </c>
      <c r="P30" s="216"/>
    </row>
    <row r="31" spans="1:16">
      <c r="A31" s="15">
        <v>19</v>
      </c>
      <c r="B31" s="65">
        <f t="shared" si="3"/>
        <v>19</v>
      </c>
      <c r="C31" s="66" t="str">
        <f t="shared" si="0"/>
        <v/>
      </c>
      <c r="D31" s="233"/>
      <c r="E31" s="233"/>
      <c r="F31" s="233"/>
      <c r="G31" s="233"/>
      <c r="H31" s="233"/>
      <c r="I31" s="233"/>
      <c r="J31" s="234"/>
      <c r="K31" s="235"/>
      <c r="L31" s="235"/>
      <c r="M31" s="236"/>
      <c r="N31" s="70" t="str">
        <f t="shared" si="1"/>
        <v/>
      </c>
      <c r="O31" s="215" t="str">
        <f t="shared" si="2"/>
        <v/>
      </c>
      <c r="P31" s="216"/>
    </row>
    <row r="32" spans="1:16">
      <c r="A32" s="15">
        <v>20</v>
      </c>
      <c r="B32" s="65">
        <f t="shared" si="3"/>
        <v>20</v>
      </c>
      <c r="C32" s="66" t="str">
        <f t="shared" si="0"/>
        <v/>
      </c>
      <c r="D32" s="233"/>
      <c r="E32" s="233"/>
      <c r="F32" s="233"/>
      <c r="G32" s="233"/>
      <c r="H32" s="233"/>
      <c r="I32" s="233"/>
      <c r="J32" s="234"/>
      <c r="K32" s="235"/>
      <c r="L32" s="235"/>
      <c r="M32" s="236"/>
      <c r="N32" s="70" t="str">
        <f t="shared" si="1"/>
        <v/>
      </c>
      <c r="O32" s="215" t="str">
        <f t="shared" si="2"/>
        <v/>
      </c>
      <c r="P32" s="216"/>
    </row>
    <row r="33" spans="1:16">
      <c r="A33" s="15">
        <v>21</v>
      </c>
      <c r="B33" s="65">
        <f t="shared" si="3"/>
        <v>21</v>
      </c>
      <c r="C33" s="66" t="str">
        <f t="shared" si="0"/>
        <v/>
      </c>
      <c r="D33" s="233"/>
      <c r="E33" s="233"/>
      <c r="F33" s="233"/>
      <c r="G33" s="233"/>
      <c r="H33" s="233"/>
      <c r="I33" s="233"/>
      <c r="J33" s="234"/>
      <c r="K33" s="235"/>
      <c r="L33" s="235"/>
      <c r="M33" s="236"/>
      <c r="N33" s="70" t="str">
        <f t="shared" si="1"/>
        <v/>
      </c>
      <c r="O33" s="215" t="str">
        <f t="shared" si="2"/>
        <v/>
      </c>
      <c r="P33" s="216"/>
    </row>
    <row r="34" spans="1:16">
      <c r="A34" s="15">
        <v>22</v>
      </c>
      <c r="B34" s="65">
        <f t="shared" si="3"/>
        <v>22</v>
      </c>
      <c r="C34" s="66" t="str">
        <f t="shared" si="0"/>
        <v/>
      </c>
      <c r="D34" s="233"/>
      <c r="E34" s="233"/>
      <c r="F34" s="233"/>
      <c r="G34" s="233"/>
      <c r="H34" s="233"/>
      <c r="I34" s="233"/>
      <c r="J34" s="234"/>
      <c r="K34" s="235"/>
      <c r="L34" s="235"/>
      <c r="M34" s="236"/>
      <c r="N34" s="70" t="str">
        <f t="shared" si="1"/>
        <v/>
      </c>
      <c r="O34" s="215" t="str">
        <f t="shared" si="2"/>
        <v/>
      </c>
      <c r="P34" s="216"/>
    </row>
    <row r="35" spans="1:16">
      <c r="A35" s="15">
        <v>23</v>
      </c>
      <c r="B35" s="65">
        <f t="shared" si="3"/>
        <v>23</v>
      </c>
      <c r="C35" s="66" t="str">
        <f t="shared" si="0"/>
        <v/>
      </c>
      <c r="D35" s="233"/>
      <c r="E35" s="233"/>
      <c r="F35" s="233"/>
      <c r="G35" s="233"/>
      <c r="H35" s="233"/>
      <c r="I35" s="233"/>
      <c r="J35" s="234"/>
      <c r="K35" s="235"/>
      <c r="L35" s="235"/>
      <c r="M35" s="236"/>
      <c r="N35" s="70" t="str">
        <f t="shared" si="1"/>
        <v/>
      </c>
      <c r="O35" s="215" t="str">
        <f t="shared" si="2"/>
        <v/>
      </c>
      <c r="P35" s="216"/>
    </row>
    <row r="36" spans="1:16">
      <c r="A36" s="15">
        <v>24</v>
      </c>
      <c r="B36" s="65">
        <f t="shared" si="3"/>
        <v>24</v>
      </c>
      <c r="C36" s="66" t="str">
        <f t="shared" si="0"/>
        <v/>
      </c>
      <c r="D36" s="233"/>
      <c r="E36" s="233"/>
      <c r="F36" s="233"/>
      <c r="G36" s="233"/>
      <c r="H36" s="233"/>
      <c r="I36" s="233"/>
      <c r="J36" s="234"/>
      <c r="K36" s="235"/>
      <c r="L36" s="235"/>
      <c r="M36" s="236"/>
      <c r="N36" s="70" t="str">
        <f t="shared" si="1"/>
        <v/>
      </c>
      <c r="O36" s="215" t="str">
        <f t="shared" si="2"/>
        <v/>
      </c>
      <c r="P36" s="216"/>
    </row>
    <row r="37" spans="1:16">
      <c r="A37" s="15">
        <v>25</v>
      </c>
      <c r="B37" s="65">
        <f t="shared" si="3"/>
        <v>25</v>
      </c>
      <c r="C37" s="66" t="str">
        <f t="shared" si="0"/>
        <v/>
      </c>
      <c r="D37" s="233"/>
      <c r="E37" s="233"/>
      <c r="F37" s="233"/>
      <c r="G37" s="233"/>
      <c r="H37" s="233"/>
      <c r="I37" s="233"/>
      <c r="J37" s="234"/>
      <c r="K37" s="235"/>
      <c r="L37" s="235"/>
      <c r="M37" s="236"/>
      <c r="N37" s="70" t="str">
        <f t="shared" si="1"/>
        <v/>
      </c>
      <c r="O37" s="215" t="str">
        <f t="shared" si="2"/>
        <v/>
      </c>
      <c r="P37" s="216"/>
    </row>
    <row r="38" spans="1:16">
      <c r="A38" s="15">
        <v>26</v>
      </c>
      <c r="B38" s="65">
        <f t="shared" si="3"/>
        <v>26</v>
      </c>
      <c r="C38" s="66" t="str">
        <f t="shared" si="0"/>
        <v/>
      </c>
      <c r="D38" s="233"/>
      <c r="E38" s="233"/>
      <c r="F38" s="233"/>
      <c r="G38" s="233"/>
      <c r="H38" s="233"/>
      <c r="I38" s="233"/>
      <c r="J38" s="234"/>
      <c r="K38" s="235"/>
      <c r="L38" s="235"/>
      <c r="M38" s="236"/>
      <c r="N38" s="70" t="str">
        <f t="shared" si="1"/>
        <v/>
      </c>
      <c r="O38" s="215" t="str">
        <f t="shared" si="2"/>
        <v/>
      </c>
      <c r="P38" s="216"/>
    </row>
    <row r="39" spans="1:16">
      <c r="A39" s="15">
        <v>27</v>
      </c>
      <c r="B39" s="65">
        <f t="shared" si="3"/>
        <v>27</v>
      </c>
      <c r="C39" s="66" t="str">
        <f t="shared" si="0"/>
        <v/>
      </c>
      <c r="D39" s="233"/>
      <c r="E39" s="233"/>
      <c r="F39" s="233"/>
      <c r="G39" s="233"/>
      <c r="H39" s="233"/>
      <c r="I39" s="233"/>
      <c r="J39" s="234"/>
      <c r="K39" s="235"/>
      <c r="L39" s="235"/>
      <c r="M39" s="236"/>
      <c r="N39" s="70" t="str">
        <f t="shared" si="1"/>
        <v/>
      </c>
      <c r="O39" s="215" t="str">
        <f t="shared" si="2"/>
        <v/>
      </c>
      <c r="P39" s="216"/>
    </row>
    <row r="40" spans="1:16">
      <c r="A40" s="15">
        <v>28</v>
      </c>
      <c r="B40" s="65">
        <f t="shared" si="3"/>
        <v>28</v>
      </c>
      <c r="C40" s="66" t="str">
        <f t="shared" si="0"/>
        <v/>
      </c>
      <c r="D40" s="233"/>
      <c r="E40" s="233"/>
      <c r="F40" s="233"/>
      <c r="G40" s="233"/>
      <c r="H40" s="233"/>
      <c r="I40" s="233"/>
      <c r="J40" s="234"/>
      <c r="K40" s="235"/>
      <c r="L40" s="235"/>
      <c r="M40" s="236"/>
      <c r="N40" s="70" t="str">
        <f t="shared" si="1"/>
        <v/>
      </c>
      <c r="O40" s="215" t="str">
        <f t="shared" si="2"/>
        <v/>
      </c>
      <c r="P40" s="216"/>
    </row>
    <row r="41" spans="1:16">
      <c r="A41" s="15">
        <v>29</v>
      </c>
      <c r="B41" s="65">
        <f t="shared" si="3"/>
        <v>29</v>
      </c>
      <c r="C41" s="66" t="str">
        <f t="shared" si="0"/>
        <v/>
      </c>
      <c r="D41" s="233"/>
      <c r="E41" s="233"/>
      <c r="F41" s="233"/>
      <c r="G41" s="233"/>
      <c r="H41" s="233"/>
      <c r="I41" s="233"/>
      <c r="J41" s="234"/>
      <c r="K41" s="235"/>
      <c r="L41" s="235"/>
      <c r="M41" s="236"/>
      <c r="N41" s="70" t="str">
        <f t="shared" si="1"/>
        <v/>
      </c>
      <c r="O41" s="215" t="str">
        <f t="shared" si="2"/>
        <v/>
      </c>
      <c r="P41" s="216"/>
    </row>
    <row r="42" spans="1:16">
      <c r="A42" s="15">
        <v>30</v>
      </c>
      <c r="B42" s="65">
        <f t="shared" si="3"/>
        <v>30</v>
      </c>
      <c r="C42" s="66" t="str">
        <f t="shared" si="0"/>
        <v/>
      </c>
      <c r="D42" s="233"/>
      <c r="E42" s="233"/>
      <c r="F42" s="233"/>
      <c r="G42" s="233"/>
      <c r="H42" s="233"/>
      <c r="I42" s="233"/>
      <c r="J42" s="234"/>
      <c r="K42" s="235"/>
      <c r="L42" s="235"/>
      <c r="M42" s="236"/>
      <c r="N42" s="70" t="str">
        <f t="shared" si="1"/>
        <v/>
      </c>
      <c r="O42" s="215" t="str">
        <f t="shared" si="2"/>
        <v/>
      </c>
      <c r="P42" s="216"/>
    </row>
    <row r="43" spans="1:16">
      <c r="A43" s="15">
        <v>31</v>
      </c>
      <c r="B43" s="65">
        <f t="shared" si="3"/>
        <v>31</v>
      </c>
      <c r="C43" s="66" t="str">
        <f t="shared" si="0"/>
        <v/>
      </c>
      <c r="D43" s="233"/>
      <c r="E43" s="233"/>
      <c r="F43" s="233"/>
      <c r="G43" s="233"/>
      <c r="H43" s="233"/>
      <c r="I43" s="233"/>
      <c r="J43" s="234"/>
      <c r="K43" s="235"/>
      <c r="L43" s="235"/>
      <c r="M43" s="236"/>
      <c r="N43" s="70" t="str">
        <f t="shared" si="1"/>
        <v/>
      </c>
      <c r="O43" s="215" t="str">
        <f t="shared" si="2"/>
        <v/>
      </c>
      <c r="P43" s="216"/>
    </row>
    <row r="44" spans="1:16">
      <c r="A44" s="15">
        <v>32</v>
      </c>
      <c r="B44" s="65">
        <f t="shared" si="3"/>
        <v>32</v>
      </c>
      <c r="C44" s="66" t="str">
        <f t="shared" si="0"/>
        <v/>
      </c>
      <c r="D44" s="233"/>
      <c r="E44" s="233"/>
      <c r="F44" s="233"/>
      <c r="G44" s="233"/>
      <c r="H44" s="233"/>
      <c r="I44" s="233"/>
      <c r="J44" s="234"/>
      <c r="K44" s="235"/>
      <c r="L44" s="235"/>
      <c r="M44" s="236"/>
      <c r="N44" s="70" t="str">
        <f t="shared" si="1"/>
        <v/>
      </c>
      <c r="O44" s="215" t="str">
        <f t="shared" si="2"/>
        <v/>
      </c>
      <c r="P44" s="216"/>
    </row>
    <row r="45" spans="1:16">
      <c r="A45" s="15">
        <v>33</v>
      </c>
      <c r="B45" s="65">
        <f t="shared" si="3"/>
        <v>33</v>
      </c>
      <c r="C45" s="66" t="str">
        <f t="shared" si="0"/>
        <v/>
      </c>
      <c r="D45" s="233"/>
      <c r="E45" s="233"/>
      <c r="F45" s="233"/>
      <c r="G45" s="233"/>
      <c r="H45" s="233"/>
      <c r="I45" s="233"/>
      <c r="J45" s="234"/>
      <c r="K45" s="235"/>
      <c r="L45" s="235"/>
      <c r="M45" s="236"/>
      <c r="N45" s="70" t="str">
        <f t="shared" si="1"/>
        <v/>
      </c>
      <c r="O45" s="215" t="str">
        <f t="shared" si="2"/>
        <v/>
      </c>
      <c r="P45" s="216"/>
    </row>
    <row r="46" spans="1:16">
      <c r="A46" s="15">
        <v>34</v>
      </c>
      <c r="B46" s="65">
        <f t="shared" si="3"/>
        <v>34</v>
      </c>
      <c r="C46" s="66" t="str">
        <f t="shared" si="0"/>
        <v/>
      </c>
      <c r="D46" s="233"/>
      <c r="E46" s="233"/>
      <c r="F46" s="233"/>
      <c r="G46" s="233"/>
      <c r="H46" s="233"/>
      <c r="I46" s="233"/>
      <c r="J46" s="234"/>
      <c r="K46" s="235"/>
      <c r="L46" s="235"/>
      <c r="M46" s="236"/>
      <c r="N46" s="70" t="str">
        <f t="shared" si="1"/>
        <v/>
      </c>
      <c r="O46" s="215" t="str">
        <f t="shared" si="2"/>
        <v/>
      </c>
      <c r="P46" s="216"/>
    </row>
    <row r="47" spans="1:16">
      <c r="A47" s="15">
        <v>35</v>
      </c>
      <c r="B47" s="65">
        <f t="shared" si="3"/>
        <v>35</v>
      </c>
      <c r="C47" s="66" t="str">
        <f t="shared" si="0"/>
        <v/>
      </c>
      <c r="D47" s="233"/>
      <c r="E47" s="233"/>
      <c r="F47" s="233"/>
      <c r="G47" s="233"/>
      <c r="H47" s="233"/>
      <c r="I47" s="233"/>
      <c r="J47" s="234"/>
      <c r="K47" s="235"/>
      <c r="L47" s="235"/>
      <c r="M47" s="236"/>
      <c r="N47" s="70" t="str">
        <f t="shared" si="1"/>
        <v/>
      </c>
      <c r="O47" s="215" t="str">
        <f t="shared" si="2"/>
        <v/>
      </c>
      <c r="P47" s="216"/>
    </row>
    <row r="48" spans="1:16">
      <c r="A48" s="15">
        <v>36</v>
      </c>
      <c r="B48" s="65">
        <f t="shared" si="3"/>
        <v>36</v>
      </c>
      <c r="C48" s="66" t="str">
        <f t="shared" si="0"/>
        <v/>
      </c>
      <c r="D48" s="233"/>
      <c r="E48" s="233"/>
      <c r="F48" s="233"/>
      <c r="G48" s="233"/>
      <c r="H48" s="233"/>
      <c r="I48" s="233"/>
      <c r="J48" s="234"/>
      <c r="K48" s="235"/>
      <c r="L48" s="235"/>
      <c r="M48" s="236"/>
      <c r="N48" s="70" t="str">
        <f t="shared" si="1"/>
        <v/>
      </c>
      <c r="O48" s="215" t="str">
        <f t="shared" si="2"/>
        <v/>
      </c>
      <c r="P48" s="216"/>
    </row>
    <row r="49" spans="1:16">
      <c r="A49" s="15">
        <v>37</v>
      </c>
      <c r="B49" s="65">
        <f t="shared" si="3"/>
        <v>37</v>
      </c>
      <c r="C49" s="66" t="str">
        <f t="shared" si="0"/>
        <v/>
      </c>
      <c r="D49" s="233"/>
      <c r="E49" s="233"/>
      <c r="F49" s="233"/>
      <c r="G49" s="233"/>
      <c r="H49" s="233"/>
      <c r="I49" s="233"/>
      <c r="J49" s="234"/>
      <c r="K49" s="235"/>
      <c r="L49" s="235"/>
      <c r="M49" s="236"/>
      <c r="N49" s="70" t="str">
        <f t="shared" si="1"/>
        <v/>
      </c>
      <c r="O49" s="215" t="str">
        <f t="shared" si="2"/>
        <v/>
      </c>
      <c r="P49" s="216"/>
    </row>
    <row r="50" spans="1:16">
      <c r="A50" s="15">
        <v>38</v>
      </c>
      <c r="B50" s="65">
        <f t="shared" si="3"/>
        <v>38</v>
      </c>
      <c r="C50" s="66" t="str">
        <f t="shared" si="0"/>
        <v/>
      </c>
      <c r="D50" s="233"/>
      <c r="E50" s="233"/>
      <c r="F50" s="233"/>
      <c r="G50" s="233"/>
      <c r="H50" s="233"/>
      <c r="I50" s="233"/>
      <c r="J50" s="234"/>
      <c r="K50" s="235"/>
      <c r="L50" s="235"/>
      <c r="M50" s="236"/>
      <c r="N50" s="70" t="str">
        <f t="shared" si="1"/>
        <v/>
      </c>
      <c r="O50" s="215" t="str">
        <f t="shared" si="2"/>
        <v/>
      </c>
      <c r="P50" s="216"/>
    </row>
    <row r="51" spans="1:16">
      <c r="A51" s="15">
        <v>39</v>
      </c>
      <c r="B51" s="65">
        <f t="shared" si="3"/>
        <v>39</v>
      </c>
      <c r="C51" s="66" t="str">
        <f t="shared" si="0"/>
        <v/>
      </c>
      <c r="D51" s="233"/>
      <c r="E51" s="233"/>
      <c r="F51" s="233"/>
      <c r="G51" s="233"/>
      <c r="H51" s="233"/>
      <c r="I51" s="233"/>
      <c r="J51" s="234"/>
      <c r="K51" s="235"/>
      <c r="L51" s="235"/>
      <c r="M51" s="236"/>
      <c r="N51" s="70" t="str">
        <f t="shared" si="1"/>
        <v/>
      </c>
      <c r="O51" s="215" t="str">
        <f t="shared" si="2"/>
        <v/>
      </c>
      <c r="P51" s="216"/>
    </row>
    <row r="52" spans="1:16">
      <c r="A52" s="15">
        <v>40</v>
      </c>
      <c r="B52" s="65">
        <f t="shared" si="3"/>
        <v>40</v>
      </c>
      <c r="C52" s="66" t="str">
        <f t="shared" si="0"/>
        <v/>
      </c>
      <c r="D52" s="233"/>
      <c r="E52" s="233"/>
      <c r="F52" s="233"/>
      <c r="G52" s="233"/>
      <c r="H52" s="233"/>
      <c r="I52" s="233"/>
      <c r="J52" s="234"/>
      <c r="K52" s="235"/>
      <c r="L52" s="235"/>
      <c r="M52" s="236"/>
      <c r="N52" s="70" t="str">
        <f t="shared" si="1"/>
        <v/>
      </c>
      <c r="O52" s="215" t="str">
        <f t="shared" si="2"/>
        <v/>
      </c>
      <c r="P52" s="216"/>
    </row>
    <row r="53" spans="1:16">
      <c r="A53" s="15">
        <v>41</v>
      </c>
      <c r="B53" s="65">
        <f t="shared" si="3"/>
        <v>41</v>
      </c>
      <c r="C53" s="66" t="str">
        <f t="shared" si="0"/>
        <v/>
      </c>
      <c r="D53" s="233"/>
      <c r="E53" s="233"/>
      <c r="F53" s="233"/>
      <c r="G53" s="233"/>
      <c r="H53" s="233"/>
      <c r="I53" s="233"/>
      <c r="J53" s="234"/>
      <c r="K53" s="235"/>
      <c r="L53" s="235"/>
      <c r="M53" s="236"/>
      <c r="N53" s="70" t="str">
        <f t="shared" si="1"/>
        <v/>
      </c>
      <c r="O53" s="215" t="str">
        <f t="shared" si="2"/>
        <v/>
      </c>
      <c r="P53" s="216"/>
    </row>
    <row r="54" spans="1:16">
      <c r="A54" s="15">
        <v>42</v>
      </c>
      <c r="B54" s="65">
        <f t="shared" si="3"/>
        <v>42</v>
      </c>
      <c r="C54" s="66" t="str">
        <f t="shared" si="0"/>
        <v/>
      </c>
      <c r="D54" s="233"/>
      <c r="E54" s="233"/>
      <c r="F54" s="233"/>
      <c r="G54" s="233"/>
      <c r="H54" s="233"/>
      <c r="I54" s="233"/>
      <c r="J54" s="234"/>
      <c r="K54" s="235"/>
      <c r="L54" s="235"/>
      <c r="M54" s="236"/>
      <c r="N54" s="70" t="str">
        <f t="shared" si="1"/>
        <v/>
      </c>
      <c r="O54" s="215" t="str">
        <f t="shared" si="2"/>
        <v/>
      </c>
      <c r="P54" s="216"/>
    </row>
    <row r="55" spans="1:16">
      <c r="A55" s="15">
        <v>43</v>
      </c>
      <c r="B55" s="65">
        <f t="shared" si="3"/>
        <v>43</v>
      </c>
      <c r="C55" s="66" t="str">
        <f t="shared" si="0"/>
        <v/>
      </c>
      <c r="D55" s="233"/>
      <c r="E55" s="233"/>
      <c r="F55" s="233"/>
      <c r="G55" s="233"/>
      <c r="H55" s="233"/>
      <c r="I55" s="233"/>
      <c r="J55" s="234"/>
      <c r="K55" s="235"/>
      <c r="L55" s="235"/>
      <c r="M55" s="236"/>
      <c r="N55" s="70" t="str">
        <f t="shared" si="1"/>
        <v/>
      </c>
      <c r="O55" s="215" t="str">
        <f t="shared" si="2"/>
        <v/>
      </c>
      <c r="P55" s="216"/>
    </row>
    <row r="56" spans="1:16">
      <c r="A56" s="15">
        <v>44</v>
      </c>
      <c r="B56" s="65">
        <f t="shared" si="3"/>
        <v>44</v>
      </c>
      <c r="C56" s="66" t="str">
        <f t="shared" si="0"/>
        <v/>
      </c>
      <c r="D56" s="233"/>
      <c r="E56" s="233"/>
      <c r="F56" s="233"/>
      <c r="G56" s="233"/>
      <c r="H56" s="233"/>
      <c r="I56" s="233"/>
      <c r="J56" s="234"/>
      <c r="K56" s="235"/>
      <c r="L56" s="235"/>
      <c r="M56" s="236"/>
      <c r="N56" s="70" t="str">
        <f t="shared" si="1"/>
        <v/>
      </c>
      <c r="O56" s="215" t="str">
        <f t="shared" si="2"/>
        <v/>
      </c>
      <c r="P56" s="216"/>
    </row>
    <row r="57" spans="1:16">
      <c r="A57" s="15">
        <v>45</v>
      </c>
      <c r="B57" s="65">
        <f t="shared" si="3"/>
        <v>45</v>
      </c>
      <c r="C57" s="66" t="str">
        <f t="shared" si="0"/>
        <v/>
      </c>
      <c r="D57" s="233"/>
      <c r="E57" s="233"/>
      <c r="F57" s="233"/>
      <c r="G57" s="233"/>
      <c r="H57" s="233"/>
      <c r="I57" s="233"/>
      <c r="J57" s="234"/>
      <c r="K57" s="235"/>
      <c r="L57" s="235"/>
      <c r="M57" s="236"/>
      <c r="N57" s="70" t="str">
        <f t="shared" si="1"/>
        <v/>
      </c>
      <c r="O57" s="215" t="str">
        <f t="shared" si="2"/>
        <v/>
      </c>
      <c r="P57" s="216"/>
    </row>
    <row r="58" spans="1:16">
      <c r="A58" s="15">
        <v>46</v>
      </c>
      <c r="B58" s="65">
        <f t="shared" si="3"/>
        <v>46</v>
      </c>
      <c r="C58" s="66" t="str">
        <f t="shared" si="0"/>
        <v/>
      </c>
      <c r="D58" s="233"/>
      <c r="E58" s="233"/>
      <c r="F58" s="233"/>
      <c r="G58" s="233"/>
      <c r="H58" s="233"/>
      <c r="I58" s="233"/>
      <c r="J58" s="234"/>
      <c r="K58" s="235"/>
      <c r="L58" s="235"/>
      <c r="M58" s="236"/>
      <c r="N58" s="70" t="str">
        <f t="shared" si="1"/>
        <v/>
      </c>
      <c r="O58" s="215" t="str">
        <f t="shared" si="2"/>
        <v/>
      </c>
      <c r="P58" s="216"/>
    </row>
    <row r="59" spans="1:16">
      <c r="A59" s="15">
        <v>47</v>
      </c>
      <c r="B59" s="65">
        <f t="shared" si="3"/>
        <v>47</v>
      </c>
      <c r="C59" s="66" t="str">
        <f t="shared" si="0"/>
        <v/>
      </c>
      <c r="D59" s="233"/>
      <c r="E59" s="233"/>
      <c r="F59" s="233"/>
      <c r="G59" s="233"/>
      <c r="H59" s="233"/>
      <c r="I59" s="233"/>
      <c r="J59" s="234"/>
      <c r="K59" s="235"/>
      <c r="L59" s="235"/>
      <c r="M59" s="236"/>
      <c r="N59" s="70" t="str">
        <f t="shared" si="1"/>
        <v/>
      </c>
      <c r="O59" s="215" t="str">
        <f t="shared" si="2"/>
        <v/>
      </c>
      <c r="P59" s="216"/>
    </row>
    <row r="60" spans="1:16">
      <c r="A60" s="15">
        <v>48</v>
      </c>
      <c r="B60" s="65">
        <f t="shared" si="3"/>
        <v>48</v>
      </c>
      <c r="C60" s="66" t="str">
        <f t="shared" si="0"/>
        <v/>
      </c>
      <c r="D60" s="233"/>
      <c r="E60" s="233"/>
      <c r="F60" s="233"/>
      <c r="G60" s="233"/>
      <c r="H60" s="233"/>
      <c r="I60" s="233"/>
      <c r="J60" s="234"/>
      <c r="K60" s="235"/>
      <c r="L60" s="235"/>
      <c r="M60" s="236"/>
      <c r="N60" s="70" t="str">
        <f t="shared" si="1"/>
        <v/>
      </c>
      <c r="O60" s="215" t="str">
        <f t="shared" si="2"/>
        <v/>
      </c>
      <c r="P60" s="216"/>
    </row>
    <row r="61" spans="1:16">
      <c r="A61" s="15">
        <v>49</v>
      </c>
      <c r="B61" s="65">
        <f t="shared" si="3"/>
        <v>49</v>
      </c>
      <c r="C61" s="66" t="str">
        <f t="shared" si="0"/>
        <v/>
      </c>
      <c r="D61" s="233"/>
      <c r="E61" s="233"/>
      <c r="F61" s="233"/>
      <c r="G61" s="233"/>
      <c r="H61" s="233"/>
      <c r="I61" s="233"/>
      <c r="J61" s="234"/>
      <c r="K61" s="235"/>
      <c r="L61" s="235"/>
      <c r="M61" s="236"/>
      <c r="N61" s="70" t="str">
        <f t="shared" si="1"/>
        <v/>
      </c>
      <c r="O61" s="215" t="str">
        <f t="shared" si="2"/>
        <v/>
      </c>
      <c r="P61" s="216"/>
    </row>
    <row r="62" spans="1:16">
      <c r="A62" s="16">
        <v>50</v>
      </c>
      <c r="B62" s="67">
        <f t="shared" si="3"/>
        <v>50</v>
      </c>
      <c r="C62" s="68" t="str">
        <f t="shared" si="0"/>
        <v/>
      </c>
      <c r="D62" s="231"/>
      <c r="E62" s="231"/>
      <c r="F62" s="231"/>
      <c r="G62" s="231"/>
      <c r="H62" s="231"/>
      <c r="I62" s="231"/>
      <c r="J62" s="223"/>
      <c r="K62" s="224"/>
      <c r="L62" s="224"/>
      <c r="M62" s="225"/>
      <c r="N62" s="71" t="str">
        <f t="shared" si="1"/>
        <v/>
      </c>
      <c r="O62" s="217" t="str">
        <f t="shared" si="2"/>
        <v/>
      </c>
      <c r="P62" s="218"/>
    </row>
  </sheetData>
  <sheetProtection formatCells="0"/>
  <protectedRanges>
    <protectedRange sqref="D13:M62" name="範囲2"/>
    <protectedRange sqref="C3:P3 C8:P9 C5:P5 C4:M4 P4" name="範囲1"/>
    <protectedRange sqref="C6:P7" name="範囲1_1"/>
    <protectedRange sqref="N4:O4" name="範囲1_1_1"/>
  </protectedRanges>
  <mergeCells count="236">
    <mergeCell ref="D1:H1"/>
    <mergeCell ref="A5:B5"/>
    <mergeCell ref="C5:D5"/>
    <mergeCell ref="E5:G5"/>
    <mergeCell ref="H5:M5"/>
    <mergeCell ref="A6:B6"/>
    <mergeCell ref="E6:F6"/>
    <mergeCell ref="H6:J6"/>
    <mergeCell ref="K6:L6"/>
    <mergeCell ref="A3:B3"/>
    <mergeCell ref="C3:G3"/>
    <mergeCell ref="H3:J3"/>
    <mergeCell ref="K3:P3"/>
    <mergeCell ref="A4:B4"/>
    <mergeCell ref="C4:D4"/>
    <mergeCell ref="E4:G4"/>
    <mergeCell ref="H4:J4"/>
    <mergeCell ref="K4:M4"/>
    <mergeCell ref="N4:O4"/>
    <mergeCell ref="O6:P6"/>
    <mergeCell ref="A7:B7"/>
    <mergeCell ref="E7:J7"/>
    <mergeCell ref="K7:M7"/>
    <mergeCell ref="N7:P7"/>
    <mergeCell ref="A8:B8"/>
    <mergeCell ref="E8:G8"/>
    <mergeCell ref="H8:J8"/>
    <mergeCell ref="K8:M8"/>
    <mergeCell ref="O8:P8"/>
    <mergeCell ref="D13:E13"/>
    <mergeCell ref="F13:I13"/>
    <mergeCell ref="J13:M13"/>
    <mergeCell ref="O13:P13"/>
    <mergeCell ref="D14:E14"/>
    <mergeCell ref="F14:I14"/>
    <mergeCell ref="J14:M14"/>
    <mergeCell ref="O14:P14"/>
    <mergeCell ref="A9:B9"/>
    <mergeCell ref="E9:M9"/>
    <mergeCell ref="N9:O9"/>
    <mergeCell ref="D12:E12"/>
    <mergeCell ref="F12:I12"/>
    <mergeCell ref="J12:M12"/>
    <mergeCell ref="O12:P12"/>
    <mergeCell ref="D17:E17"/>
    <mergeCell ref="F17:I17"/>
    <mergeCell ref="J17:M17"/>
    <mergeCell ref="O17:P17"/>
    <mergeCell ref="D18:E18"/>
    <mergeCell ref="F18:I18"/>
    <mergeCell ref="J18:M18"/>
    <mergeCell ref="O18:P18"/>
    <mergeCell ref="D15:E15"/>
    <mergeCell ref="F15:I15"/>
    <mergeCell ref="J15:M15"/>
    <mergeCell ref="O15:P15"/>
    <mergeCell ref="D16:E16"/>
    <mergeCell ref="F16:I16"/>
    <mergeCell ref="J16:M16"/>
    <mergeCell ref="O16:P16"/>
    <mergeCell ref="D21:E21"/>
    <mergeCell ref="F21:I21"/>
    <mergeCell ref="J21:M21"/>
    <mergeCell ref="O21:P21"/>
    <mergeCell ref="D22:E22"/>
    <mergeCell ref="F22:I22"/>
    <mergeCell ref="J22:M22"/>
    <mergeCell ref="O22:P22"/>
    <mergeCell ref="D19:E19"/>
    <mergeCell ref="F19:I19"/>
    <mergeCell ref="J19:M19"/>
    <mergeCell ref="O19:P19"/>
    <mergeCell ref="D20:E20"/>
    <mergeCell ref="F20:I20"/>
    <mergeCell ref="J20:M20"/>
    <mergeCell ref="O20:P20"/>
    <mergeCell ref="D25:E25"/>
    <mergeCell ref="F25:I25"/>
    <mergeCell ref="J25:M25"/>
    <mergeCell ref="O25:P25"/>
    <mergeCell ref="D26:E26"/>
    <mergeCell ref="F26:I26"/>
    <mergeCell ref="J26:M26"/>
    <mergeCell ref="O26:P26"/>
    <mergeCell ref="D23:E23"/>
    <mergeCell ref="F23:I23"/>
    <mergeCell ref="J23:M23"/>
    <mergeCell ref="O23:P23"/>
    <mergeCell ref="D24:E24"/>
    <mergeCell ref="F24:I24"/>
    <mergeCell ref="J24:M24"/>
    <mergeCell ref="O24:P24"/>
    <mergeCell ref="D29:E29"/>
    <mergeCell ref="F29:I29"/>
    <mergeCell ref="J29:M29"/>
    <mergeCell ref="O29:P29"/>
    <mergeCell ref="D30:E30"/>
    <mergeCell ref="F30:I30"/>
    <mergeCell ref="J30:M30"/>
    <mergeCell ref="O30:P30"/>
    <mergeCell ref="D27:E27"/>
    <mergeCell ref="F27:I27"/>
    <mergeCell ref="J27:M27"/>
    <mergeCell ref="O27:P27"/>
    <mergeCell ref="D28:E28"/>
    <mergeCell ref="F28:I28"/>
    <mergeCell ref="J28:M28"/>
    <mergeCell ref="O28:P28"/>
    <mergeCell ref="D33:E33"/>
    <mergeCell ref="F33:I33"/>
    <mergeCell ref="J33:M33"/>
    <mergeCell ref="O33:P33"/>
    <mergeCell ref="D34:E34"/>
    <mergeCell ref="F34:I34"/>
    <mergeCell ref="J34:M34"/>
    <mergeCell ref="O34:P34"/>
    <mergeCell ref="D31:E31"/>
    <mergeCell ref="F31:I31"/>
    <mergeCell ref="J31:M31"/>
    <mergeCell ref="O31:P31"/>
    <mergeCell ref="D32:E32"/>
    <mergeCell ref="F32:I32"/>
    <mergeCell ref="J32:M32"/>
    <mergeCell ref="O32:P32"/>
    <mergeCell ref="D37:E37"/>
    <mergeCell ref="F37:I37"/>
    <mergeCell ref="J37:M37"/>
    <mergeCell ref="O37:P37"/>
    <mergeCell ref="D38:E38"/>
    <mergeCell ref="F38:I38"/>
    <mergeCell ref="J38:M38"/>
    <mergeCell ref="O38:P38"/>
    <mergeCell ref="D35:E35"/>
    <mergeCell ref="F35:I35"/>
    <mergeCell ref="J35:M35"/>
    <mergeCell ref="O35:P35"/>
    <mergeCell ref="D36:E36"/>
    <mergeCell ref="F36:I36"/>
    <mergeCell ref="J36:M36"/>
    <mergeCell ref="O36:P36"/>
    <mergeCell ref="D41:E41"/>
    <mergeCell ref="F41:I41"/>
    <mergeCell ref="J41:M41"/>
    <mergeCell ref="O41:P41"/>
    <mergeCell ref="D42:E42"/>
    <mergeCell ref="F42:I42"/>
    <mergeCell ref="J42:M42"/>
    <mergeCell ref="O42:P42"/>
    <mergeCell ref="D39:E39"/>
    <mergeCell ref="F39:I39"/>
    <mergeCell ref="J39:M39"/>
    <mergeCell ref="O39:P39"/>
    <mergeCell ref="D40:E40"/>
    <mergeCell ref="F40:I40"/>
    <mergeCell ref="J40:M40"/>
    <mergeCell ref="O40:P40"/>
    <mergeCell ref="D45:E45"/>
    <mergeCell ref="F45:I45"/>
    <mergeCell ref="J45:M45"/>
    <mergeCell ref="O45:P45"/>
    <mergeCell ref="D46:E46"/>
    <mergeCell ref="F46:I46"/>
    <mergeCell ref="J46:M46"/>
    <mergeCell ref="O46:P46"/>
    <mergeCell ref="D43:E43"/>
    <mergeCell ref="F43:I43"/>
    <mergeCell ref="J43:M43"/>
    <mergeCell ref="O43:P43"/>
    <mergeCell ref="D44:E44"/>
    <mergeCell ref="F44:I44"/>
    <mergeCell ref="J44:M44"/>
    <mergeCell ref="O44:P44"/>
    <mergeCell ref="D49:E49"/>
    <mergeCell ref="F49:I49"/>
    <mergeCell ref="J49:M49"/>
    <mergeCell ref="O49:P49"/>
    <mergeCell ref="D50:E50"/>
    <mergeCell ref="F50:I50"/>
    <mergeCell ref="J50:M50"/>
    <mergeCell ref="O50:P50"/>
    <mergeCell ref="D47:E47"/>
    <mergeCell ref="F47:I47"/>
    <mergeCell ref="J47:M47"/>
    <mergeCell ref="O47:P47"/>
    <mergeCell ref="D48:E48"/>
    <mergeCell ref="F48:I48"/>
    <mergeCell ref="J48:M48"/>
    <mergeCell ref="O48:P48"/>
    <mergeCell ref="D53:E53"/>
    <mergeCell ref="F53:I53"/>
    <mergeCell ref="J53:M53"/>
    <mergeCell ref="O53:P53"/>
    <mergeCell ref="D54:E54"/>
    <mergeCell ref="F54:I54"/>
    <mergeCell ref="J54:M54"/>
    <mergeCell ref="O54:P54"/>
    <mergeCell ref="D51:E51"/>
    <mergeCell ref="F51:I51"/>
    <mergeCell ref="J51:M51"/>
    <mergeCell ref="O51:P51"/>
    <mergeCell ref="D52:E52"/>
    <mergeCell ref="F52:I52"/>
    <mergeCell ref="J52:M52"/>
    <mergeCell ref="O52:P52"/>
    <mergeCell ref="D57:E57"/>
    <mergeCell ref="F57:I57"/>
    <mergeCell ref="J57:M57"/>
    <mergeCell ref="O57:P57"/>
    <mergeCell ref="D58:E58"/>
    <mergeCell ref="F58:I58"/>
    <mergeCell ref="J58:M58"/>
    <mergeCell ref="O58:P58"/>
    <mergeCell ref="D55:E55"/>
    <mergeCell ref="F55:I55"/>
    <mergeCell ref="J55:M55"/>
    <mergeCell ref="O55:P55"/>
    <mergeCell ref="D56:E56"/>
    <mergeCell ref="F56:I56"/>
    <mergeCell ref="J56:M56"/>
    <mergeCell ref="O56:P56"/>
    <mergeCell ref="D61:E61"/>
    <mergeCell ref="F61:I61"/>
    <mergeCell ref="J61:M61"/>
    <mergeCell ref="O61:P61"/>
    <mergeCell ref="D62:E62"/>
    <mergeCell ref="F62:I62"/>
    <mergeCell ref="J62:M62"/>
    <mergeCell ref="O62:P62"/>
    <mergeCell ref="D59:E59"/>
    <mergeCell ref="F59:I59"/>
    <mergeCell ref="J59:M59"/>
    <mergeCell ref="O59:P59"/>
    <mergeCell ref="D60:E60"/>
    <mergeCell ref="F60:I60"/>
    <mergeCell ref="J60:M60"/>
    <mergeCell ref="O60:P60"/>
  </mergeCells>
  <phoneticPr fontId="2"/>
  <dataValidations count="3">
    <dataValidation type="list" allowBlank="1" showInputMessage="1" showErrorMessage="1" sqref="H4:J4">
      <formula1>"男性,女性,　"</formula1>
    </dataValidation>
    <dataValidation type="list" allowBlank="1" showInputMessage="1" showErrorMessage="1" sqref="P9">
      <formula1>"有,無,　"</formula1>
    </dataValidation>
    <dataValidation type="list" allowBlank="1" showInputMessage="1" showErrorMessage="1" sqref="O6:P6">
      <formula1>"月払,半年払,年払,一時払"</formula1>
    </dataValidation>
  </dataValidations>
  <pageMargins left="0.39370078740157483" right="0.39370078740157483" top="0.39370078740157483" bottom="0.39370078740157483" header="0.31496062992125984" footer="0.31496062992125984"/>
  <pageSetup paperSize="9" scale="98" fitToHeight="0" orientation="portrait" horizontalDpi="0" verticalDpi="0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workbookViewId="0">
      <selection activeCell="N1" sqref="N1"/>
    </sheetView>
  </sheetViews>
  <sheetFormatPr defaultRowHeight="13.5"/>
  <cols>
    <col min="1" max="2" width="6.125" customWidth="1"/>
    <col min="3" max="3" width="16.625" customWidth="1"/>
    <col min="4" max="4" width="11.625" customWidth="1"/>
    <col min="5" max="5" width="4.625" customWidth="1"/>
    <col min="6" max="6" width="3.625" customWidth="1"/>
    <col min="7" max="7" width="4.625" customWidth="1"/>
    <col min="8" max="8" width="6.125" customWidth="1"/>
    <col min="9" max="9" width="3.125" customWidth="1"/>
    <col min="10" max="10" width="2.125" customWidth="1"/>
    <col min="11" max="12" width="4.125" customWidth="1"/>
    <col min="13" max="13" width="4.625" customWidth="1"/>
    <col min="14" max="14" width="11.625" customWidth="1"/>
    <col min="15" max="15" width="5.625" customWidth="1"/>
    <col min="16" max="16" width="4" customWidth="1"/>
  </cols>
  <sheetData>
    <row r="1" spans="1:16" ht="18.75">
      <c r="A1" s="4" t="s">
        <v>57</v>
      </c>
      <c r="B1" s="4"/>
      <c r="D1" s="250" t="str">
        <f>加入者リスト!A49</f>
        <v>〔 取締役③　××　× 〕</v>
      </c>
      <c r="E1" s="250"/>
      <c r="F1" s="250"/>
      <c r="G1" s="250"/>
      <c r="H1" s="250"/>
      <c r="I1" s="75">
        <f>IF(E6="終身",100,E6)</f>
        <v>0</v>
      </c>
      <c r="K1" s="75">
        <f>IF(K6="終身",100,K6)</f>
        <v>0</v>
      </c>
    </row>
    <row r="2" spans="1:16" ht="9" customHeight="1"/>
    <row r="3" spans="1:16" ht="18.75" customHeight="1">
      <c r="A3" s="229" t="s">
        <v>10</v>
      </c>
      <c r="B3" s="230"/>
      <c r="C3" s="241"/>
      <c r="D3" s="241"/>
      <c r="E3" s="241"/>
      <c r="F3" s="241"/>
      <c r="G3" s="241"/>
      <c r="H3" s="229" t="s">
        <v>8</v>
      </c>
      <c r="I3" s="238"/>
      <c r="J3" s="230"/>
      <c r="K3" s="226"/>
      <c r="L3" s="227"/>
      <c r="M3" s="227"/>
      <c r="N3" s="227"/>
      <c r="O3" s="227"/>
      <c r="P3" s="228"/>
    </row>
    <row r="4" spans="1:16" ht="18.75" customHeight="1">
      <c r="A4" s="229" t="s">
        <v>0</v>
      </c>
      <c r="B4" s="230"/>
      <c r="C4" s="226"/>
      <c r="D4" s="228"/>
      <c r="E4" s="229" t="s">
        <v>14</v>
      </c>
      <c r="F4" s="238"/>
      <c r="G4" s="230"/>
      <c r="H4" s="258"/>
      <c r="I4" s="259"/>
      <c r="J4" s="260"/>
      <c r="K4" s="229" t="s">
        <v>11</v>
      </c>
      <c r="L4" s="238"/>
      <c r="M4" s="230"/>
      <c r="N4" s="256"/>
      <c r="O4" s="257"/>
      <c r="P4" s="5" t="s">
        <v>12</v>
      </c>
    </row>
    <row r="5" spans="1:16" ht="18.75" customHeight="1">
      <c r="A5" s="251" t="s">
        <v>59</v>
      </c>
      <c r="B5" s="252"/>
      <c r="C5" s="226"/>
      <c r="D5" s="228"/>
      <c r="E5" s="229" t="s">
        <v>1</v>
      </c>
      <c r="F5" s="238"/>
      <c r="G5" s="230"/>
      <c r="H5" s="253"/>
      <c r="I5" s="254"/>
      <c r="J5" s="254"/>
      <c r="K5" s="254"/>
      <c r="L5" s="254"/>
      <c r="M5" s="255"/>
      <c r="N5" s="10" t="s">
        <v>20</v>
      </c>
      <c r="O5" s="72">
        <f>IF(ISBLANK(C6)=TRUE,0,DATEDIF(N4,C6,"y"))</f>
        <v>0</v>
      </c>
      <c r="P5" s="62" t="s">
        <v>21</v>
      </c>
    </row>
    <row r="6" spans="1:16" ht="18.75" customHeight="1">
      <c r="A6" s="229" t="s">
        <v>13</v>
      </c>
      <c r="B6" s="230"/>
      <c r="C6" s="94"/>
      <c r="D6" s="8" t="s">
        <v>3</v>
      </c>
      <c r="E6" s="239"/>
      <c r="F6" s="240"/>
      <c r="G6" s="5" t="s">
        <v>18</v>
      </c>
      <c r="H6" s="229" t="s">
        <v>17</v>
      </c>
      <c r="I6" s="238"/>
      <c r="J6" s="230"/>
      <c r="K6" s="239"/>
      <c r="L6" s="240"/>
      <c r="M6" s="7" t="s">
        <v>18</v>
      </c>
      <c r="N6" s="93" t="s">
        <v>5</v>
      </c>
      <c r="O6" s="258" t="s">
        <v>30</v>
      </c>
      <c r="P6" s="260"/>
    </row>
    <row r="7" spans="1:16" ht="18.75" customHeight="1">
      <c r="A7" s="229" t="s">
        <v>15</v>
      </c>
      <c r="B7" s="230"/>
      <c r="C7" s="94"/>
      <c r="D7" s="92" t="s">
        <v>16</v>
      </c>
      <c r="E7" s="261" t="str">
        <f>IF(ISBLANK(C7)=TRUE,"",EDATE(C7,I1*12)-1)</f>
        <v/>
      </c>
      <c r="F7" s="262"/>
      <c r="G7" s="262"/>
      <c r="H7" s="262"/>
      <c r="I7" s="262"/>
      <c r="J7" s="263"/>
      <c r="K7" s="251" t="s">
        <v>31</v>
      </c>
      <c r="L7" s="264"/>
      <c r="M7" s="252"/>
      <c r="N7" s="261" t="str">
        <f>IF(ISBLANK(C7)=TRUE,"",IF(O6="月払",EDATE(C7,(K1-1)*12+11),IF(O6="半年払",EDATE(C7,(K1-1)*12+6),IF(O6="年払",EDATE(C7,(K1-1)*12),C7))))</f>
        <v/>
      </c>
      <c r="O7" s="262"/>
      <c r="P7" s="263"/>
    </row>
    <row r="8" spans="1:16" ht="18.75" customHeight="1">
      <c r="A8" s="232" t="s">
        <v>42</v>
      </c>
      <c r="B8" s="232"/>
      <c r="C8" s="12"/>
      <c r="D8" s="28" t="s">
        <v>19</v>
      </c>
      <c r="E8" s="245"/>
      <c r="F8" s="246"/>
      <c r="G8" s="246"/>
      <c r="H8" s="247" t="s">
        <v>51</v>
      </c>
      <c r="I8" s="248"/>
      <c r="J8" s="248"/>
      <c r="K8" s="249">
        <f>IF(O6="月払",E8*12,IF(O6="半年払",E8*6,E8))</f>
        <v>0</v>
      </c>
      <c r="L8" s="249"/>
      <c r="M8" s="249"/>
      <c r="N8" s="27" t="s">
        <v>45</v>
      </c>
      <c r="O8" s="258"/>
      <c r="P8" s="260"/>
    </row>
    <row r="9" spans="1:16" ht="18.75" customHeight="1">
      <c r="A9" s="232" t="s">
        <v>22</v>
      </c>
      <c r="B9" s="232"/>
      <c r="C9" s="12">
        <v>0</v>
      </c>
      <c r="D9" s="28" t="s">
        <v>36</v>
      </c>
      <c r="E9" s="226"/>
      <c r="F9" s="227"/>
      <c r="G9" s="227"/>
      <c r="H9" s="227"/>
      <c r="I9" s="227"/>
      <c r="J9" s="227"/>
      <c r="K9" s="227"/>
      <c r="L9" s="227"/>
      <c r="M9" s="228"/>
      <c r="N9" s="229" t="s">
        <v>9</v>
      </c>
      <c r="O9" s="230"/>
      <c r="P9" s="6" t="s">
        <v>32</v>
      </c>
    </row>
    <row r="10" spans="1:16" ht="9" customHeight="1"/>
    <row r="11" spans="1:16" ht="18" customHeight="1">
      <c r="A11" t="s">
        <v>23</v>
      </c>
    </row>
    <row r="12" spans="1:16" ht="18.75" customHeight="1">
      <c r="A12" s="13" t="s">
        <v>24</v>
      </c>
      <c r="B12" s="28" t="s">
        <v>25</v>
      </c>
      <c r="C12" s="8" t="s">
        <v>39</v>
      </c>
      <c r="D12" s="232" t="s">
        <v>26</v>
      </c>
      <c r="E12" s="232"/>
      <c r="F12" s="232" t="s">
        <v>27</v>
      </c>
      <c r="G12" s="232"/>
      <c r="H12" s="232"/>
      <c r="I12" s="232"/>
      <c r="J12" s="232" t="s">
        <v>28</v>
      </c>
      <c r="K12" s="232"/>
      <c r="L12" s="232"/>
      <c r="M12" s="232"/>
      <c r="N12" s="28" t="s">
        <v>29</v>
      </c>
      <c r="O12" s="219" t="s">
        <v>46</v>
      </c>
      <c r="P12" s="220"/>
    </row>
    <row r="13" spans="1:16">
      <c r="A13" s="14">
        <v>1</v>
      </c>
      <c r="B13" s="63">
        <f>O5+1</f>
        <v>1</v>
      </c>
      <c r="C13" s="64" t="str">
        <f>IF(OR(ISBLANK($C$7)=TRUE,ISBLANK($E$7)=TRUE),"",IF(YEAR($C$7)+A13&gt;YEAR($E$7),"",YEAR($C$7)+A13))</f>
        <v/>
      </c>
      <c r="D13" s="237"/>
      <c r="E13" s="237"/>
      <c r="F13" s="237"/>
      <c r="G13" s="237"/>
      <c r="H13" s="237"/>
      <c r="I13" s="237"/>
      <c r="J13" s="242"/>
      <c r="K13" s="243"/>
      <c r="L13" s="243"/>
      <c r="M13" s="244"/>
      <c r="N13" s="69" t="str">
        <f>IF(OR(ISBLANK(F13)=TRUE,ISBLANK(J13)=TRUE),"",ROUNDDOWN(J13/F13,3))</f>
        <v/>
      </c>
      <c r="O13" s="221" t="str">
        <f>IF(MAX(N$13:N$62)=N13,"★","")</f>
        <v/>
      </c>
      <c r="P13" s="222"/>
    </row>
    <row r="14" spans="1:16">
      <c r="A14" s="15">
        <v>2</v>
      </c>
      <c r="B14" s="65">
        <f>B13+1</f>
        <v>2</v>
      </c>
      <c r="C14" s="66" t="str">
        <f t="shared" ref="C14:C62" si="0">IF(OR(ISBLANK($C$7)=TRUE,ISBLANK($E$7)=TRUE),"",IF(YEAR($C$7)+A14&gt;YEAR($E$7),"",YEAR($C$7)+A14))</f>
        <v/>
      </c>
      <c r="D14" s="233"/>
      <c r="E14" s="233"/>
      <c r="F14" s="233"/>
      <c r="G14" s="233"/>
      <c r="H14" s="233"/>
      <c r="I14" s="233"/>
      <c r="J14" s="234"/>
      <c r="K14" s="235"/>
      <c r="L14" s="235"/>
      <c r="M14" s="236"/>
      <c r="N14" s="70" t="str">
        <f t="shared" ref="N14:N62" si="1">IF(OR(ISBLANK(F14)=TRUE,ISBLANK(J14)=TRUE),"",ROUNDDOWN(J14/F14,3))</f>
        <v/>
      </c>
      <c r="O14" s="215" t="str">
        <f t="shared" ref="O14:O62" si="2">IF(MAX(N$13:N$62)=N14,"★","")</f>
        <v/>
      </c>
      <c r="P14" s="216"/>
    </row>
    <row r="15" spans="1:16">
      <c r="A15" s="15">
        <v>3</v>
      </c>
      <c r="B15" s="65">
        <f t="shared" ref="B15:B62" si="3">B14+1</f>
        <v>3</v>
      </c>
      <c r="C15" s="66" t="str">
        <f t="shared" si="0"/>
        <v/>
      </c>
      <c r="D15" s="233"/>
      <c r="E15" s="233"/>
      <c r="F15" s="233"/>
      <c r="G15" s="233"/>
      <c r="H15" s="233"/>
      <c r="I15" s="233"/>
      <c r="J15" s="234"/>
      <c r="K15" s="235"/>
      <c r="L15" s="235"/>
      <c r="M15" s="236"/>
      <c r="N15" s="70" t="str">
        <f t="shared" si="1"/>
        <v/>
      </c>
      <c r="O15" s="215" t="str">
        <f t="shared" si="2"/>
        <v/>
      </c>
      <c r="P15" s="216"/>
    </row>
    <row r="16" spans="1:16">
      <c r="A16" s="15">
        <v>4</v>
      </c>
      <c r="B16" s="65">
        <f t="shared" si="3"/>
        <v>4</v>
      </c>
      <c r="C16" s="66" t="str">
        <f t="shared" si="0"/>
        <v/>
      </c>
      <c r="D16" s="233"/>
      <c r="E16" s="233"/>
      <c r="F16" s="233"/>
      <c r="G16" s="233"/>
      <c r="H16" s="233"/>
      <c r="I16" s="233"/>
      <c r="J16" s="234"/>
      <c r="K16" s="235"/>
      <c r="L16" s="235"/>
      <c r="M16" s="236"/>
      <c r="N16" s="70" t="str">
        <f t="shared" si="1"/>
        <v/>
      </c>
      <c r="O16" s="215" t="str">
        <f t="shared" si="2"/>
        <v/>
      </c>
      <c r="P16" s="216"/>
    </row>
    <row r="17" spans="1:16">
      <c r="A17" s="15">
        <v>5</v>
      </c>
      <c r="B17" s="65">
        <f t="shared" si="3"/>
        <v>5</v>
      </c>
      <c r="C17" s="66" t="str">
        <f t="shared" si="0"/>
        <v/>
      </c>
      <c r="D17" s="233"/>
      <c r="E17" s="233"/>
      <c r="F17" s="233"/>
      <c r="G17" s="233"/>
      <c r="H17" s="233"/>
      <c r="I17" s="233"/>
      <c r="J17" s="234"/>
      <c r="K17" s="235"/>
      <c r="L17" s="235"/>
      <c r="M17" s="236"/>
      <c r="N17" s="70" t="str">
        <f t="shared" si="1"/>
        <v/>
      </c>
      <c r="O17" s="215" t="str">
        <f t="shared" si="2"/>
        <v/>
      </c>
      <c r="P17" s="216"/>
    </row>
    <row r="18" spans="1:16">
      <c r="A18" s="15">
        <v>6</v>
      </c>
      <c r="B18" s="65">
        <f t="shared" si="3"/>
        <v>6</v>
      </c>
      <c r="C18" s="66" t="str">
        <f t="shared" si="0"/>
        <v/>
      </c>
      <c r="D18" s="233"/>
      <c r="E18" s="233"/>
      <c r="F18" s="233"/>
      <c r="G18" s="233"/>
      <c r="H18" s="233"/>
      <c r="I18" s="233"/>
      <c r="J18" s="234"/>
      <c r="K18" s="235"/>
      <c r="L18" s="235"/>
      <c r="M18" s="236"/>
      <c r="N18" s="70" t="str">
        <f t="shared" si="1"/>
        <v/>
      </c>
      <c r="O18" s="215" t="str">
        <f t="shared" si="2"/>
        <v/>
      </c>
      <c r="P18" s="216"/>
    </row>
    <row r="19" spans="1:16">
      <c r="A19" s="15">
        <v>7</v>
      </c>
      <c r="B19" s="65">
        <f t="shared" si="3"/>
        <v>7</v>
      </c>
      <c r="C19" s="66" t="str">
        <f t="shared" si="0"/>
        <v/>
      </c>
      <c r="D19" s="233"/>
      <c r="E19" s="233"/>
      <c r="F19" s="233"/>
      <c r="G19" s="233"/>
      <c r="H19" s="233"/>
      <c r="I19" s="233"/>
      <c r="J19" s="234"/>
      <c r="K19" s="235"/>
      <c r="L19" s="235"/>
      <c r="M19" s="236"/>
      <c r="N19" s="70" t="str">
        <f t="shared" si="1"/>
        <v/>
      </c>
      <c r="O19" s="215" t="str">
        <f t="shared" si="2"/>
        <v/>
      </c>
      <c r="P19" s="216"/>
    </row>
    <row r="20" spans="1:16">
      <c r="A20" s="15">
        <v>8</v>
      </c>
      <c r="B20" s="65">
        <f t="shared" si="3"/>
        <v>8</v>
      </c>
      <c r="C20" s="66" t="str">
        <f t="shared" si="0"/>
        <v/>
      </c>
      <c r="D20" s="233"/>
      <c r="E20" s="233"/>
      <c r="F20" s="233"/>
      <c r="G20" s="233"/>
      <c r="H20" s="233"/>
      <c r="I20" s="233"/>
      <c r="J20" s="234"/>
      <c r="K20" s="235"/>
      <c r="L20" s="235"/>
      <c r="M20" s="236"/>
      <c r="N20" s="70" t="str">
        <f t="shared" si="1"/>
        <v/>
      </c>
      <c r="O20" s="215" t="str">
        <f t="shared" si="2"/>
        <v/>
      </c>
      <c r="P20" s="216"/>
    </row>
    <row r="21" spans="1:16">
      <c r="A21" s="15">
        <v>9</v>
      </c>
      <c r="B21" s="65">
        <f t="shared" si="3"/>
        <v>9</v>
      </c>
      <c r="C21" s="66" t="str">
        <f t="shared" si="0"/>
        <v/>
      </c>
      <c r="D21" s="233"/>
      <c r="E21" s="233"/>
      <c r="F21" s="233"/>
      <c r="G21" s="233"/>
      <c r="H21" s="233"/>
      <c r="I21" s="233"/>
      <c r="J21" s="234"/>
      <c r="K21" s="235"/>
      <c r="L21" s="235"/>
      <c r="M21" s="236"/>
      <c r="N21" s="70" t="str">
        <f t="shared" si="1"/>
        <v/>
      </c>
      <c r="O21" s="215" t="str">
        <f t="shared" si="2"/>
        <v/>
      </c>
      <c r="P21" s="216"/>
    </row>
    <row r="22" spans="1:16">
      <c r="A22" s="15">
        <v>10</v>
      </c>
      <c r="B22" s="65">
        <f t="shared" si="3"/>
        <v>10</v>
      </c>
      <c r="C22" s="66" t="str">
        <f t="shared" si="0"/>
        <v/>
      </c>
      <c r="D22" s="233"/>
      <c r="E22" s="233"/>
      <c r="F22" s="233"/>
      <c r="G22" s="233"/>
      <c r="H22" s="233"/>
      <c r="I22" s="233"/>
      <c r="J22" s="234"/>
      <c r="K22" s="235"/>
      <c r="L22" s="235"/>
      <c r="M22" s="236"/>
      <c r="N22" s="70" t="str">
        <f t="shared" si="1"/>
        <v/>
      </c>
      <c r="O22" s="215" t="str">
        <f t="shared" si="2"/>
        <v/>
      </c>
      <c r="P22" s="216"/>
    </row>
    <row r="23" spans="1:16">
      <c r="A23" s="15">
        <v>11</v>
      </c>
      <c r="B23" s="65">
        <f t="shared" si="3"/>
        <v>11</v>
      </c>
      <c r="C23" s="66" t="str">
        <f t="shared" si="0"/>
        <v/>
      </c>
      <c r="D23" s="233"/>
      <c r="E23" s="233"/>
      <c r="F23" s="233"/>
      <c r="G23" s="233"/>
      <c r="H23" s="233"/>
      <c r="I23" s="233"/>
      <c r="J23" s="234"/>
      <c r="K23" s="235"/>
      <c r="L23" s="235"/>
      <c r="M23" s="236"/>
      <c r="N23" s="70" t="str">
        <f t="shared" si="1"/>
        <v/>
      </c>
      <c r="O23" s="215" t="str">
        <f t="shared" si="2"/>
        <v/>
      </c>
      <c r="P23" s="216"/>
    </row>
    <row r="24" spans="1:16">
      <c r="A24" s="15">
        <v>12</v>
      </c>
      <c r="B24" s="65">
        <f t="shared" si="3"/>
        <v>12</v>
      </c>
      <c r="C24" s="66" t="str">
        <f t="shared" si="0"/>
        <v/>
      </c>
      <c r="D24" s="233"/>
      <c r="E24" s="233"/>
      <c r="F24" s="233"/>
      <c r="G24" s="233"/>
      <c r="H24" s="233"/>
      <c r="I24" s="233"/>
      <c r="J24" s="234"/>
      <c r="K24" s="235"/>
      <c r="L24" s="235"/>
      <c r="M24" s="236"/>
      <c r="N24" s="70" t="str">
        <f t="shared" si="1"/>
        <v/>
      </c>
      <c r="O24" s="215" t="str">
        <f t="shared" si="2"/>
        <v/>
      </c>
      <c r="P24" s="216"/>
    </row>
    <row r="25" spans="1:16">
      <c r="A25" s="15">
        <v>13</v>
      </c>
      <c r="B25" s="65">
        <f t="shared" si="3"/>
        <v>13</v>
      </c>
      <c r="C25" s="66" t="str">
        <f t="shared" si="0"/>
        <v/>
      </c>
      <c r="D25" s="233"/>
      <c r="E25" s="233"/>
      <c r="F25" s="233"/>
      <c r="G25" s="233"/>
      <c r="H25" s="233"/>
      <c r="I25" s="233"/>
      <c r="J25" s="234"/>
      <c r="K25" s="235"/>
      <c r="L25" s="235"/>
      <c r="M25" s="236"/>
      <c r="N25" s="70" t="str">
        <f t="shared" si="1"/>
        <v/>
      </c>
      <c r="O25" s="215" t="str">
        <f t="shared" si="2"/>
        <v/>
      </c>
      <c r="P25" s="216"/>
    </row>
    <row r="26" spans="1:16">
      <c r="A26" s="15">
        <v>14</v>
      </c>
      <c r="B26" s="65">
        <f t="shared" si="3"/>
        <v>14</v>
      </c>
      <c r="C26" s="66" t="str">
        <f t="shared" si="0"/>
        <v/>
      </c>
      <c r="D26" s="233"/>
      <c r="E26" s="233"/>
      <c r="F26" s="233"/>
      <c r="G26" s="233"/>
      <c r="H26" s="233"/>
      <c r="I26" s="233"/>
      <c r="J26" s="234"/>
      <c r="K26" s="235"/>
      <c r="L26" s="235"/>
      <c r="M26" s="236"/>
      <c r="N26" s="70" t="str">
        <f t="shared" si="1"/>
        <v/>
      </c>
      <c r="O26" s="215" t="str">
        <f t="shared" si="2"/>
        <v/>
      </c>
      <c r="P26" s="216"/>
    </row>
    <row r="27" spans="1:16">
      <c r="A27" s="15">
        <v>15</v>
      </c>
      <c r="B27" s="65">
        <f t="shared" si="3"/>
        <v>15</v>
      </c>
      <c r="C27" s="66" t="str">
        <f t="shared" si="0"/>
        <v/>
      </c>
      <c r="D27" s="233"/>
      <c r="E27" s="233"/>
      <c r="F27" s="233"/>
      <c r="G27" s="233"/>
      <c r="H27" s="233"/>
      <c r="I27" s="233"/>
      <c r="J27" s="234"/>
      <c r="K27" s="235"/>
      <c r="L27" s="235"/>
      <c r="M27" s="236"/>
      <c r="N27" s="70" t="str">
        <f t="shared" si="1"/>
        <v/>
      </c>
      <c r="O27" s="215" t="str">
        <f t="shared" si="2"/>
        <v/>
      </c>
      <c r="P27" s="216"/>
    </row>
    <row r="28" spans="1:16">
      <c r="A28" s="15">
        <v>16</v>
      </c>
      <c r="B28" s="65">
        <f t="shared" si="3"/>
        <v>16</v>
      </c>
      <c r="C28" s="66" t="str">
        <f t="shared" si="0"/>
        <v/>
      </c>
      <c r="D28" s="233"/>
      <c r="E28" s="233"/>
      <c r="F28" s="233"/>
      <c r="G28" s="233"/>
      <c r="H28" s="233"/>
      <c r="I28" s="233"/>
      <c r="J28" s="234"/>
      <c r="K28" s="235"/>
      <c r="L28" s="235"/>
      <c r="M28" s="236"/>
      <c r="N28" s="70" t="str">
        <f t="shared" si="1"/>
        <v/>
      </c>
      <c r="O28" s="215" t="str">
        <f t="shared" si="2"/>
        <v/>
      </c>
      <c r="P28" s="216"/>
    </row>
    <row r="29" spans="1:16">
      <c r="A29" s="15">
        <v>17</v>
      </c>
      <c r="B29" s="65">
        <f t="shared" si="3"/>
        <v>17</v>
      </c>
      <c r="C29" s="66" t="str">
        <f t="shared" si="0"/>
        <v/>
      </c>
      <c r="D29" s="233"/>
      <c r="E29" s="233"/>
      <c r="F29" s="233"/>
      <c r="G29" s="233"/>
      <c r="H29" s="233"/>
      <c r="I29" s="233"/>
      <c r="J29" s="234"/>
      <c r="K29" s="235"/>
      <c r="L29" s="235"/>
      <c r="M29" s="236"/>
      <c r="N29" s="70" t="str">
        <f t="shared" si="1"/>
        <v/>
      </c>
      <c r="O29" s="215" t="str">
        <f t="shared" si="2"/>
        <v/>
      </c>
      <c r="P29" s="216"/>
    </row>
    <row r="30" spans="1:16">
      <c r="A30" s="15">
        <v>18</v>
      </c>
      <c r="B30" s="65">
        <f t="shared" si="3"/>
        <v>18</v>
      </c>
      <c r="C30" s="66" t="str">
        <f t="shared" si="0"/>
        <v/>
      </c>
      <c r="D30" s="233"/>
      <c r="E30" s="233"/>
      <c r="F30" s="233"/>
      <c r="G30" s="233"/>
      <c r="H30" s="233"/>
      <c r="I30" s="233"/>
      <c r="J30" s="234"/>
      <c r="K30" s="235"/>
      <c r="L30" s="235"/>
      <c r="M30" s="236"/>
      <c r="N30" s="70" t="str">
        <f t="shared" si="1"/>
        <v/>
      </c>
      <c r="O30" s="215" t="str">
        <f t="shared" si="2"/>
        <v/>
      </c>
      <c r="P30" s="216"/>
    </row>
    <row r="31" spans="1:16">
      <c r="A31" s="15">
        <v>19</v>
      </c>
      <c r="B31" s="65">
        <f t="shared" si="3"/>
        <v>19</v>
      </c>
      <c r="C31" s="66" t="str">
        <f t="shared" si="0"/>
        <v/>
      </c>
      <c r="D31" s="233"/>
      <c r="E31" s="233"/>
      <c r="F31" s="233"/>
      <c r="G31" s="233"/>
      <c r="H31" s="233"/>
      <c r="I31" s="233"/>
      <c r="J31" s="234"/>
      <c r="K31" s="235"/>
      <c r="L31" s="235"/>
      <c r="M31" s="236"/>
      <c r="N31" s="70" t="str">
        <f t="shared" si="1"/>
        <v/>
      </c>
      <c r="O31" s="215" t="str">
        <f t="shared" si="2"/>
        <v/>
      </c>
      <c r="P31" s="216"/>
    </row>
    <row r="32" spans="1:16">
      <c r="A32" s="15">
        <v>20</v>
      </c>
      <c r="B32" s="65">
        <f t="shared" si="3"/>
        <v>20</v>
      </c>
      <c r="C32" s="66" t="str">
        <f t="shared" si="0"/>
        <v/>
      </c>
      <c r="D32" s="233"/>
      <c r="E32" s="233"/>
      <c r="F32" s="233"/>
      <c r="G32" s="233"/>
      <c r="H32" s="233"/>
      <c r="I32" s="233"/>
      <c r="J32" s="234"/>
      <c r="K32" s="235"/>
      <c r="L32" s="235"/>
      <c r="M32" s="236"/>
      <c r="N32" s="70" t="str">
        <f t="shared" si="1"/>
        <v/>
      </c>
      <c r="O32" s="215" t="str">
        <f t="shared" si="2"/>
        <v/>
      </c>
      <c r="P32" s="216"/>
    </row>
    <row r="33" spans="1:16">
      <c r="A33" s="15">
        <v>21</v>
      </c>
      <c r="B33" s="65">
        <f t="shared" si="3"/>
        <v>21</v>
      </c>
      <c r="C33" s="66" t="str">
        <f t="shared" si="0"/>
        <v/>
      </c>
      <c r="D33" s="233"/>
      <c r="E33" s="233"/>
      <c r="F33" s="233"/>
      <c r="G33" s="233"/>
      <c r="H33" s="233"/>
      <c r="I33" s="233"/>
      <c r="J33" s="234"/>
      <c r="K33" s="235"/>
      <c r="L33" s="235"/>
      <c r="M33" s="236"/>
      <c r="N33" s="70" t="str">
        <f t="shared" si="1"/>
        <v/>
      </c>
      <c r="O33" s="215" t="str">
        <f t="shared" si="2"/>
        <v/>
      </c>
      <c r="P33" s="216"/>
    </row>
    <row r="34" spans="1:16">
      <c r="A34" s="15">
        <v>22</v>
      </c>
      <c r="B34" s="65">
        <f t="shared" si="3"/>
        <v>22</v>
      </c>
      <c r="C34" s="66" t="str">
        <f t="shared" si="0"/>
        <v/>
      </c>
      <c r="D34" s="233"/>
      <c r="E34" s="233"/>
      <c r="F34" s="233"/>
      <c r="G34" s="233"/>
      <c r="H34" s="233"/>
      <c r="I34" s="233"/>
      <c r="J34" s="234"/>
      <c r="K34" s="235"/>
      <c r="L34" s="235"/>
      <c r="M34" s="236"/>
      <c r="N34" s="70" t="str">
        <f t="shared" si="1"/>
        <v/>
      </c>
      <c r="O34" s="215" t="str">
        <f t="shared" si="2"/>
        <v/>
      </c>
      <c r="P34" s="216"/>
    </row>
    <row r="35" spans="1:16">
      <c r="A35" s="15">
        <v>23</v>
      </c>
      <c r="B35" s="65">
        <f t="shared" si="3"/>
        <v>23</v>
      </c>
      <c r="C35" s="66" t="str">
        <f t="shared" si="0"/>
        <v/>
      </c>
      <c r="D35" s="233"/>
      <c r="E35" s="233"/>
      <c r="F35" s="233"/>
      <c r="G35" s="233"/>
      <c r="H35" s="233"/>
      <c r="I35" s="233"/>
      <c r="J35" s="234"/>
      <c r="K35" s="235"/>
      <c r="L35" s="235"/>
      <c r="M35" s="236"/>
      <c r="N35" s="70" t="str">
        <f t="shared" si="1"/>
        <v/>
      </c>
      <c r="O35" s="215" t="str">
        <f t="shared" si="2"/>
        <v/>
      </c>
      <c r="P35" s="216"/>
    </row>
    <row r="36" spans="1:16">
      <c r="A36" s="15">
        <v>24</v>
      </c>
      <c r="B36" s="65">
        <f t="shared" si="3"/>
        <v>24</v>
      </c>
      <c r="C36" s="66" t="str">
        <f t="shared" si="0"/>
        <v/>
      </c>
      <c r="D36" s="233"/>
      <c r="E36" s="233"/>
      <c r="F36" s="233"/>
      <c r="G36" s="233"/>
      <c r="H36" s="233"/>
      <c r="I36" s="233"/>
      <c r="J36" s="234"/>
      <c r="K36" s="235"/>
      <c r="L36" s="235"/>
      <c r="M36" s="236"/>
      <c r="N36" s="70" t="str">
        <f t="shared" si="1"/>
        <v/>
      </c>
      <c r="O36" s="215" t="str">
        <f t="shared" si="2"/>
        <v/>
      </c>
      <c r="P36" s="216"/>
    </row>
    <row r="37" spans="1:16">
      <c r="A37" s="15">
        <v>25</v>
      </c>
      <c r="B37" s="65">
        <f t="shared" si="3"/>
        <v>25</v>
      </c>
      <c r="C37" s="66" t="str">
        <f t="shared" si="0"/>
        <v/>
      </c>
      <c r="D37" s="233"/>
      <c r="E37" s="233"/>
      <c r="F37" s="233"/>
      <c r="G37" s="233"/>
      <c r="H37" s="233"/>
      <c r="I37" s="233"/>
      <c r="J37" s="234"/>
      <c r="K37" s="235"/>
      <c r="L37" s="235"/>
      <c r="M37" s="236"/>
      <c r="N37" s="70" t="str">
        <f t="shared" si="1"/>
        <v/>
      </c>
      <c r="O37" s="215" t="str">
        <f t="shared" si="2"/>
        <v/>
      </c>
      <c r="P37" s="216"/>
    </row>
    <row r="38" spans="1:16">
      <c r="A38" s="15">
        <v>26</v>
      </c>
      <c r="B38" s="65">
        <f t="shared" si="3"/>
        <v>26</v>
      </c>
      <c r="C38" s="66" t="str">
        <f t="shared" si="0"/>
        <v/>
      </c>
      <c r="D38" s="233"/>
      <c r="E38" s="233"/>
      <c r="F38" s="233"/>
      <c r="G38" s="233"/>
      <c r="H38" s="233"/>
      <c r="I38" s="233"/>
      <c r="J38" s="234"/>
      <c r="K38" s="235"/>
      <c r="L38" s="235"/>
      <c r="M38" s="236"/>
      <c r="N38" s="70" t="str">
        <f t="shared" si="1"/>
        <v/>
      </c>
      <c r="O38" s="215" t="str">
        <f t="shared" si="2"/>
        <v/>
      </c>
      <c r="P38" s="216"/>
    </row>
    <row r="39" spans="1:16">
      <c r="A39" s="15">
        <v>27</v>
      </c>
      <c r="B39" s="65">
        <f t="shared" si="3"/>
        <v>27</v>
      </c>
      <c r="C39" s="66" t="str">
        <f t="shared" si="0"/>
        <v/>
      </c>
      <c r="D39" s="233"/>
      <c r="E39" s="233"/>
      <c r="F39" s="233"/>
      <c r="G39" s="233"/>
      <c r="H39" s="233"/>
      <c r="I39" s="233"/>
      <c r="J39" s="234"/>
      <c r="K39" s="235"/>
      <c r="L39" s="235"/>
      <c r="M39" s="236"/>
      <c r="N39" s="70" t="str">
        <f t="shared" si="1"/>
        <v/>
      </c>
      <c r="O39" s="215" t="str">
        <f t="shared" si="2"/>
        <v/>
      </c>
      <c r="P39" s="216"/>
    </row>
    <row r="40" spans="1:16">
      <c r="A40" s="15">
        <v>28</v>
      </c>
      <c r="B40" s="65">
        <f t="shared" si="3"/>
        <v>28</v>
      </c>
      <c r="C40" s="66" t="str">
        <f t="shared" si="0"/>
        <v/>
      </c>
      <c r="D40" s="233"/>
      <c r="E40" s="233"/>
      <c r="F40" s="233"/>
      <c r="G40" s="233"/>
      <c r="H40" s="233"/>
      <c r="I40" s="233"/>
      <c r="J40" s="234"/>
      <c r="K40" s="235"/>
      <c r="L40" s="235"/>
      <c r="M40" s="236"/>
      <c r="N40" s="70" t="str">
        <f t="shared" si="1"/>
        <v/>
      </c>
      <c r="O40" s="215" t="str">
        <f t="shared" si="2"/>
        <v/>
      </c>
      <c r="P40" s="216"/>
    </row>
    <row r="41" spans="1:16">
      <c r="A41" s="15">
        <v>29</v>
      </c>
      <c r="B41" s="65">
        <f t="shared" si="3"/>
        <v>29</v>
      </c>
      <c r="C41" s="66" t="str">
        <f t="shared" si="0"/>
        <v/>
      </c>
      <c r="D41" s="233"/>
      <c r="E41" s="233"/>
      <c r="F41" s="233"/>
      <c r="G41" s="233"/>
      <c r="H41" s="233"/>
      <c r="I41" s="233"/>
      <c r="J41" s="234"/>
      <c r="K41" s="235"/>
      <c r="L41" s="235"/>
      <c r="M41" s="236"/>
      <c r="N41" s="70" t="str">
        <f t="shared" si="1"/>
        <v/>
      </c>
      <c r="O41" s="215" t="str">
        <f t="shared" si="2"/>
        <v/>
      </c>
      <c r="P41" s="216"/>
    </row>
    <row r="42" spans="1:16">
      <c r="A42" s="15">
        <v>30</v>
      </c>
      <c r="B42" s="65">
        <f t="shared" si="3"/>
        <v>30</v>
      </c>
      <c r="C42" s="66" t="str">
        <f t="shared" si="0"/>
        <v/>
      </c>
      <c r="D42" s="233"/>
      <c r="E42" s="233"/>
      <c r="F42" s="233"/>
      <c r="G42" s="233"/>
      <c r="H42" s="233"/>
      <c r="I42" s="233"/>
      <c r="J42" s="234"/>
      <c r="K42" s="235"/>
      <c r="L42" s="235"/>
      <c r="M42" s="236"/>
      <c r="N42" s="70" t="str">
        <f t="shared" si="1"/>
        <v/>
      </c>
      <c r="O42" s="215" t="str">
        <f t="shared" si="2"/>
        <v/>
      </c>
      <c r="P42" s="216"/>
    </row>
    <row r="43" spans="1:16">
      <c r="A43" s="15">
        <v>31</v>
      </c>
      <c r="B43" s="65">
        <f t="shared" si="3"/>
        <v>31</v>
      </c>
      <c r="C43" s="66" t="str">
        <f t="shared" si="0"/>
        <v/>
      </c>
      <c r="D43" s="233"/>
      <c r="E43" s="233"/>
      <c r="F43" s="233"/>
      <c r="G43" s="233"/>
      <c r="H43" s="233"/>
      <c r="I43" s="233"/>
      <c r="J43" s="234"/>
      <c r="K43" s="235"/>
      <c r="L43" s="235"/>
      <c r="M43" s="236"/>
      <c r="N43" s="70" t="str">
        <f t="shared" si="1"/>
        <v/>
      </c>
      <c r="O43" s="215" t="str">
        <f t="shared" si="2"/>
        <v/>
      </c>
      <c r="P43" s="216"/>
    </row>
    <row r="44" spans="1:16">
      <c r="A44" s="15">
        <v>32</v>
      </c>
      <c r="B44" s="65">
        <f t="shared" si="3"/>
        <v>32</v>
      </c>
      <c r="C44" s="66" t="str">
        <f t="shared" si="0"/>
        <v/>
      </c>
      <c r="D44" s="233"/>
      <c r="E44" s="233"/>
      <c r="F44" s="233"/>
      <c r="G44" s="233"/>
      <c r="H44" s="233"/>
      <c r="I44" s="233"/>
      <c r="J44" s="234"/>
      <c r="K44" s="235"/>
      <c r="L44" s="235"/>
      <c r="M44" s="236"/>
      <c r="N44" s="70" t="str">
        <f t="shared" si="1"/>
        <v/>
      </c>
      <c r="O44" s="215" t="str">
        <f t="shared" si="2"/>
        <v/>
      </c>
      <c r="P44" s="216"/>
    </row>
    <row r="45" spans="1:16">
      <c r="A45" s="15">
        <v>33</v>
      </c>
      <c r="B45" s="65">
        <f t="shared" si="3"/>
        <v>33</v>
      </c>
      <c r="C45" s="66" t="str">
        <f t="shared" si="0"/>
        <v/>
      </c>
      <c r="D45" s="233"/>
      <c r="E45" s="233"/>
      <c r="F45" s="233"/>
      <c r="G45" s="233"/>
      <c r="H45" s="233"/>
      <c r="I45" s="233"/>
      <c r="J45" s="234"/>
      <c r="K45" s="235"/>
      <c r="L45" s="235"/>
      <c r="M45" s="236"/>
      <c r="N45" s="70" t="str">
        <f t="shared" si="1"/>
        <v/>
      </c>
      <c r="O45" s="215" t="str">
        <f t="shared" si="2"/>
        <v/>
      </c>
      <c r="P45" s="216"/>
    </row>
    <row r="46" spans="1:16">
      <c r="A46" s="15">
        <v>34</v>
      </c>
      <c r="B46" s="65">
        <f t="shared" si="3"/>
        <v>34</v>
      </c>
      <c r="C46" s="66" t="str">
        <f t="shared" si="0"/>
        <v/>
      </c>
      <c r="D46" s="233"/>
      <c r="E46" s="233"/>
      <c r="F46" s="233"/>
      <c r="G46" s="233"/>
      <c r="H46" s="233"/>
      <c r="I46" s="233"/>
      <c r="J46" s="234"/>
      <c r="K46" s="235"/>
      <c r="L46" s="235"/>
      <c r="M46" s="236"/>
      <c r="N46" s="70" t="str">
        <f t="shared" si="1"/>
        <v/>
      </c>
      <c r="O46" s="215" t="str">
        <f t="shared" si="2"/>
        <v/>
      </c>
      <c r="P46" s="216"/>
    </row>
    <row r="47" spans="1:16">
      <c r="A47" s="15">
        <v>35</v>
      </c>
      <c r="B47" s="65">
        <f t="shared" si="3"/>
        <v>35</v>
      </c>
      <c r="C47" s="66" t="str">
        <f t="shared" si="0"/>
        <v/>
      </c>
      <c r="D47" s="233"/>
      <c r="E47" s="233"/>
      <c r="F47" s="233"/>
      <c r="G47" s="233"/>
      <c r="H47" s="233"/>
      <c r="I47" s="233"/>
      <c r="J47" s="234"/>
      <c r="K47" s="235"/>
      <c r="L47" s="235"/>
      <c r="M47" s="236"/>
      <c r="N47" s="70" t="str">
        <f t="shared" si="1"/>
        <v/>
      </c>
      <c r="O47" s="215" t="str">
        <f t="shared" si="2"/>
        <v/>
      </c>
      <c r="P47" s="216"/>
    </row>
    <row r="48" spans="1:16">
      <c r="A48" s="15">
        <v>36</v>
      </c>
      <c r="B48" s="65">
        <f t="shared" si="3"/>
        <v>36</v>
      </c>
      <c r="C48" s="66" t="str">
        <f t="shared" si="0"/>
        <v/>
      </c>
      <c r="D48" s="233"/>
      <c r="E48" s="233"/>
      <c r="F48" s="233"/>
      <c r="G48" s="233"/>
      <c r="H48" s="233"/>
      <c r="I48" s="233"/>
      <c r="J48" s="234"/>
      <c r="K48" s="235"/>
      <c r="L48" s="235"/>
      <c r="M48" s="236"/>
      <c r="N48" s="70" t="str">
        <f t="shared" si="1"/>
        <v/>
      </c>
      <c r="O48" s="215" t="str">
        <f t="shared" si="2"/>
        <v/>
      </c>
      <c r="P48" s="216"/>
    </row>
    <row r="49" spans="1:16">
      <c r="A49" s="15">
        <v>37</v>
      </c>
      <c r="B49" s="65">
        <f t="shared" si="3"/>
        <v>37</v>
      </c>
      <c r="C49" s="66" t="str">
        <f t="shared" si="0"/>
        <v/>
      </c>
      <c r="D49" s="233"/>
      <c r="E49" s="233"/>
      <c r="F49" s="233"/>
      <c r="G49" s="233"/>
      <c r="H49" s="233"/>
      <c r="I49" s="233"/>
      <c r="J49" s="234"/>
      <c r="K49" s="235"/>
      <c r="L49" s="235"/>
      <c r="M49" s="236"/>
      <c r="N49" s="70" t="str">
        <f t="shared" si="1"/>
        <v/>
      </c>
      <c r="O49" s="215" t="str">
        <f t="shared" si="2"/>
        <v/>
      </c>
      <c r="P49" s="216"/>
    </row>
    <row r="50" spans="1:16">
      <c r="A50" s="15">
        <v>38</v>
      </c>
      <c r="B50" s="65">
        <f t="shared" si="3"/>
        <v>38</v>
      </c>
      <c r="C50" s="66" t="str">
        <f t="shared" si="0"/>
        <v/>
      </c>
      <c r="D50" s="233"/>
      <c r="E50" s="233"/>
      <c r="F50" s="233"/>
      <c r="G50" s="233"/>
      <c r="H50" s="233"/>
      <c r="I50" s="233"/>
      <c r="J50" s="234"/>
      <c r="K50" s="235"/>
      <c r="L50" s="235"/>
      <c r="M50" s="236"/>
      <c r="N50" s="70" t="str">
        <f t="shared" si="1"/>
        <v/>
      </c>
      <c r="O50" s="215" t="str">
        <f t="shared" si="2"/>
        <v/>
      </c>
      <c r="P50" s="216"/>
    </row>
    <row r="51" spans="1:16">
      <c r="A51" s="15">
        <v>39</v>
      </c>
      <c r="B51" s="65">
        <f t="shared" si="3"/>
        <v>39</v>
      </c>
      <c r="C51" s="66" t="str">
        <f t="shared" si="0"/>
        <v/>
      </c>
      <c r="D51" s="233"/>
      <c r="E51" s="233"/>
      <c r="F51" s="233"/>
      <c r="G51" s="233"/>
      <c r="H51" s="233"/>
      <c r="I51" s="233"/>
      <c r="J51" s="234"/>
      <c r="K51" s="235"/>
      <c r="L51" s="235"/>
      <c r="M51" s="236"/>
      <c r="N51" s="70" t="str">
        <f t="shared" si="1"/>
        <v/>
      </c>
      <c r="O51" s="215" t="str">
        <f t="shared" si="2"/>
        <v/>
      </c>
      <c r="P51" s="216"/>
    </row>
    <row r="52" spans="1:16">
      <c r="A52" s="15">
        <v>40</v>
      </c>
      <c r="B52" s="65">
        <f t="shared" si="3"/>
        <v>40</v>
      </c>
      <c r="C52" s="66" t="str">
        <f t="shared" si="0"/>
        <v/>
      </c>
      <c r="D52" s="233"/>
      <c r="E52" s="233"/>
      <c r="F52" s="233"/>
      <c r="G52" s="233"/>
      <c r="H52" s="233"/>
      <c r="I52" s="233"/>
      <c r="J52" s="234"/>
      <c r="K52" s="235"/>
      <c r="L52" s="235"/>
      <c r="M52" s="236"/>
      <c r="N52" s="70" t="str">
        <f t="shared" si="1"/>
        <v/>
      </c>
      <c r="O52" s="215" t="str">
        <f t="shared" si="2"/>
        <v/>
      </c>
      <c r="P52" s="216"/>
    </row>
    <row r="53" spans="1:16">
      <c r="A53" s="15">
        <v>41</v>
      </c>
      <c r="B53" s="65">
        <f t="shared" si="3"/>
        <v>41</v>
      </c>
      <c r="C53" s="66" t="str">
        <f t="shared" si="0"/>
        <v/>
      </c>
      <c r="D53" s="233"/>
      <c r="E53" s="233"/>
      <c r="F53" s="233"/>
      <c r="G53" s="233"/>
      <c r="H53" s="233"/>
      <c r="I53" s="233"/>
      <c r="J53" s="234"/>
      <c r="K53" s="235"/>
      <c r="L53" s="235"/>
      <c r="M53" s="236"/>
      <c r="N53" s="70" t="str">
        <f t="shared" si="1"/>
        <v/>
      </c>
      <c r="O53" s="215" t="str">
        <f t="shared" si="2"/>
        <v/>
      </c>
      <c r="P53" s="216"/>
    </row>
    <row r="54" spans="1:16">
      <c r="A54" s="15">
        <v>42</v>
      </c>
      <c r="B54" s="65">
        <f t="shared" si="3"/>
        <v>42</v>
      </c>
      <c r="C54" s="66" t="str">
        <f t="shared" si="0"/>
        <v/>
      </c>
      <c r="D54" s="233"/>
      <c r="E54" s="233"/>
      <c r="F54" s="233"/>
      <c r="G54" s="233"/>
      <c r="H54" s="233"/>
      <c r="I54" s="233"/>
      <c r="J54" s="234"/>
      <c r="K54" s="235"/>
      <c r="L54" s="235"/>
      <c r="M54" s="236"/>
      <c r="N54" s="70" t="str">
        <f t="shared" si="1"/>
        <v/>
      </c>
      <c r="O54" s="215" t="str">
        <f t="shared" si="2"/>
        <v/>
      </c>
      <c r="P54" s="216"/>
    </row>
    <row r="55" spans="1:16">
      <c r="A55" s="15">
        <v>43</v>
      </c>
      <c r="B55" s="65">
        <f t="shared" si="3"/>
        <v>43</v>
      </c>
      <c r="C55" s="66" t="str">
        <f t="shared" si="0"/>
        <v/>
      </c>
      <c r="D55" s="233"/>
      <c r="E55" s="233"/>
      <c r="F55" s="233"/>
      <c r="G55" s="233"/>
      <c r="H55" s="233"/>
      <c r="I55" s="233"/>
      <c r="J55" s="234"/>
      <c r="K55" s="235"/>
      <c r="L55" s="235"/>
      <c r="M55" s="236"/>
      <c r="N55" s="70" t="str">
        <f t="shared" si="1"/>
        <v/>
      </c>
      <c r="O55" s="215" t="str">
        <f t="shared" si="2"/>
        <v/>
      </c>
      <c r="P55" s="216"/>
    </row>
    <row r="56" spans="1:16">
      <c r="A56" s="15">
        <v>44</v>
      </c>
      <c r="B56" s="65">
        <f t="shared" si="3"/>
        <v>44</v>
      </c>
      <c r="C56" s="66" t="str">
        <f t="shared" si="0"/>
        <v/>
      </c>
      <c r="D56" s="233"/>
      <c r="E56" s="233"/>
      <c r="F56" s="233"/>
      <c r="G56" s="233"/>
      <c r="H56" s="233"/>
      <c r="I56" s="233"/>
      <c r="J56" s="234"/>
      <c r="K56" s="235"/>
      <c r="L56" s="235"/>
      <c r="M56" s="236"/>
      <c r="N56" s="70" t="str">
        <f t="shared" si="1"/>
        <v/>
      </c>
      <c r="O56" s="215" t="str">
        <f t="shared" si="2"/>
        <v/>
      </c>
      <c r="P56" s="216"/>
    </row>
    <row r="57" spans="1:16">
      <c r="A57" s="15">
        <v>45</v>
      </c>
      <c r="B57" s="65">
        <f t="shared" si="3"/>
        <v>45</v>
      </c>
      <c r="C57" s="66" t="str">
        <f t="shared" si="0"/>
        <v/>
      </c>
      <c r="D57" s="233"/>
      <c r="E57" s="233"/>
      <c r="F57" s="233"/>
      <c r="G57" s="233"/>
      <c r="H57" s="233"/>
      <c r="I57" s="233"/>
      <c r="J57" s="234"/>
      <c r="K57" s="235"/>
      <c r="L57" s="235"/>
      <c r="M57" s="236"/>
      <c r="N57" s="70" t="str">
        <f t="shared" si="1"/>
        <v/>
      </c>
      <c r="O57" s="215" t="str">
        <f t="shared" si="2"/>
        <v/>
      </c>
      <c r="P57" s="216"/>
    </row>
    <row r="58" spans="1:16">
      <c r="A58" s="15">
        <v>46</v>
      </c>
      <c r="B58" s="65">
        <f t="shared" si="3"/>
        <v>46</v>
      </c>
      <c r="C58" s="66" t="str">
        <f t="shared" si="0"/>
        <v/>
      </c>
      <c r="D58" s="233"/>
      <c r="E58" s="233"/>
      <c r="F58" s="233"/>
      <c r="G58" s="233"/>
      <c r="H58" s="233"/>
      <c r="I58" s="233"/>
      <c r="J58" s="234"/>
      <c r="K58" s="235"/>
      <c r="L58" s="235"/>
      <c r="M58" s="236"/>
      <c r="N58" s="70" t="str">
        <f t="shared" si="1"/>
        <v/>
      </c>
      <c r="O58" s="215" t="str">
        <f t="shared" si="2"/>
        <v/>
      </c>
      <c r="P58" s="216"/>
    </row>
    <row r="59" spans="1:16">
      <c r="A59" s="15">
        <v>47</v>
      </c>
      <c r="B59" s="65">
        <f t="shared" si="3"/>
        <v>47</v>
      </c>
      <c r="C59" s="66" t="str">
        <f t="shared" si="0"/>
        <v/>
      </c>
      <c r="D59" s="233"/>
      <c r="E59" s="233"/>
      <c r="F59" s="233"/>
      <c r="G59" s="233"/>
      <c r="H59" s="233"/>
      <c r="I59" s="233"/>
      <c r="J59" s="234"/>
      <c r="K59" s="235"/>
      <c r="L59" s="235"/>
      <c r="M59" s="236"/>
      <c r="N59" s="70" t="str">
        <f t="shared" si="1"/>
        <v/>
      </c>
      <c r="O59" s="215" t="str">
        <f t="shared" si="2"/>
        <v/>
      </c>
      <c r="P59" s="216"/>
    </row>
    <row r="60" spans="1:16">
      <c r="A60" s="15">
        <v>48</v>
      </c>
      <c r="B60" s="65">
        <f t="shared" si="3"/>
        <v>48</v>
      </c>
      <c r="C60" s="66" t="str">
        <f t="shared" si="0"/>
        <v/>
      </c>
      <c r="D60" s="233"/>
      <c r="E60" s="233"/>
      <c r="F60" s="233"/>
      <c r="G60" s="233"/>
      <c r="H60" s="233"/>
      <c r="I60" s="233"/>
      <c r="J60" s="234"/>
      <c r="K60" s="235"/>
      <c r="L60" s="235"/>
      <c r="M60" s="236"/>
      <c r="N60" s="70" t="str">
        <f t="shared" si="1"/>
        <v/>
      </c>
      <c r="O60" s="215" t="str">
        <f t="shared" si="2"/>
        <v/>
      </c>
      <c r="P60" s="216"/>
    </row>
    <row r="61" spans="1:16">
      <c r="A61" s="15">
        <v>49</v>
      </c>
      <c r="B61" s="65">
        <f t="shared" si="3"/>
        <v>49</v>
      </c>
      <c r="C61" s="66" t="str">
        <f t="shared" si="0"/>
        <v/>
      </c>
      <c r="D61" s="233"/>
      <c r="E61" s="233"/>
      <c r="F61" s="233"/>
      <c r="G61" s="233"/>
      <c r="H61" s="233"/>
      <c r="I61" s="233"/>
      <c r="J61" s="234"/>
      <c r="K61" s="235"/>
      <c r="L61" s="235"/>
      <c r="M61" s="236"/>
      <c r="N61" s="70" t="str">
        <f t="shared" si="1"/>
        <v/>
      </c>
      <c r="O61" s="215" t="str">
        <f t="shared" si="2"/>
        <v/>
      </c>
      <c r="P61" s="216"/>
    </row>
    <row r="62" spans="1:16">
      <c r="A62" s="16">
        <v>50</v>
      </c>
      <c r="B62" s="67">
        <f t="shared" si="3"/>
        <v>50</v>
      </c>
      <c r="C62" s="68" t="str">
        <f t="shared" si="0"/>
        <v/>
      </c>
      <c r="D62" s="231"/>
      <c r="E62" s="231"/>
      <c r="F62" s="231"/>
      <c r="G62" s="231"/>
      <c r="H62" s="231"/>
      <c r="I62" s="231"/>
      <c r="J62" s="223"/>
      <c r="K62" s="224"/>
      <c r="L62" s="224"/>
      <c r="M62" s="225"/>
      <c r="N62" s="71" t="str">
        <f t="shared" si="1"/>
        <v/>
      </c>
      <c r="O62" s="217" t="str">
        <f t="shared" si="2"/>
        <v/>
      </c>
      <c r="P62" s="218"/>
    </row>
  </sheetData>
  <sheetProtection formatCells="0"/>
  <protectedRanges>
    <protectedRange sqref="D13:M62" name="範囲2"/>
    <protectedRange sqref="C3:P3 C8:P9 C5:P5 C4:M4 P4" name="範囲1"/>
    <protectedRange sqref="C6:P7" name="範囲1_1"/>
    <protectedRange sqref="N4:O4" name="範囲1_1_1"/>
  </protectedRanges>
  <mergeCells count="236">
    <mergeCell ref="D1:H1"/>
    <mergeCell ref="A5:B5"/>
    <mergeCell ref="C5:D5"/>
    <mergeCell ref="E5:G5"/>
    <mergeCell ref="H5:M5"/>
    <mergeCell ref="A6:B6"/>
    <mergeCell ref="E6:F6"/>
    <mergeCell ref="H6:J6"/>
    <mergeCell ref="K6:L6"/>
    <mergeCell ref="A3:B3"/>
    <mergeCell ref="C3:G3"/>
    <mergeCell ref="H3:J3"/>
    <mergeCell ref="K3:P3"/>
    <mergeCell ref="A4:B4"/>
    <mergeCell ref="C4:D4"/>
    <mergeCell ref="E4:G4"/>
    <mergeCell ref="H4:J4"/>
    <mergeCell ref="K4:M4"/>
    <mergeCell ref="N4:O4"/>
    <mergeCell ref="O6:P6"/>
    <mergeCell ref="A7:B7"/>
    <mergeCell ref="E7:J7"/>
    <mergeCell ref="K7:M7"/>
    <mergeCell ref="N7:P7"/>
    <mergeCell ref="A8:B8"/>
    <mergeCell ref="E8:G8"/>
    <mergeCell ref="H8:J8"/>
    <mergeCell ref="K8:M8"/>
    <mergeCell ref="O8:P8"/>
    <mergeCell ref="D13:E13"/>
    <mergeCell ref="F13:I13"/>
    <mergeCell ref="J13:M13"/>
    <mergeCell ref="O13:P13"/>
    <mergeCell ref="D14:E14"/>
    <mergeCell ref="F14:I14"/>
    <mergeCell ref="J14:M14"/>
    <mergeCell ref="O14:P14"/>
    <mergeCell ref="A9:B9"/>
    <mergeCell ref="E9:M9"/>
    <mergeCell ref="N9:O9"/>
    <mergeCell ref="D12:E12"/>
    <mergeCell ref="F12:I12"/>
    <mergeCell ref="J12:M12"/>
    <mergeCell ref="O12:P12"/>
    <mergeCell ref="D17:E17"/>
    <mergeCell ref="F17:I17"/>
    <mergeCell ref="J17:M17"/>
    <mergeCell ref="O17:P17"/>
    <mergeCell ref="D18:E18"/>
    <mergeCell ref="F18:I18"/>
    <mergeCell ref="J18:M18"/>
    <mergeCell ref="O18:P18"/>
    <mergeCell ref="D15:E15"/>
    <mergeCell ref="F15:I15"/>
    <mergeCell ref="J15:M15"/>
    <mergeCell ref="O15:P15"/>
    <mergeCell ref="D16:E16"/>
    <mergeCell ref="F16:I16"/>
    <mergeCell ref="J16:M16"/>
    <mergeCell ref="O16:P16"/>
    <mergeCell ref="D21:E21"/>
    <mergeCell ref="F21:I21"/>
    <mergeCell ref="J21:M21"/>
    <mergeCell ref="O21:P21"/>
    <mergeCell ref="D22:E22"/>
    <mergeCell ref="F22:I22"/>
    <mergeCell ref="J22:M22"/>
    <mergeCell ref="O22:P22"/>
    <mergeCell ref="D19:E19"/>
    <mergeCell ref="F19:I19"/>
    <mergeCell ref="J19:M19"/>
    <mergeCell ref="O19:P19"/>
    <mergeCell ref="D20:E20"/>
    <mergeCell ref="F20:I20"/>
    <mergeCell ref="J20:M20"/>
    <mergeCell ref="O20:P20"/>
    <mergeCell ref="D25:E25"/>
    <mergeCell ref="F25:I25"/>
    <mergeCell ref="J25:M25"/>
    <mergeCell ref="O25:P25"/>
    <mergeCell ref="D26:E26"/>
    <mergeCell ref="F26:I26"/>
    <mergeCell ref="J26:M26"/>
    <mergeCell ref="O26:P26"/>
    <mergeCell ref="D23:E23"/>
    <mergeCell ref="F23:I23"/>
    <mergeCell ref="J23:M23"/>
    <mergeCell ref="O23:P23"/>
    <mergeCell ref="D24:E24"/>
    <mergeCell ref="F24:I24"/>
    <mergeCell ref="J24:M24"/>
    <mergeCell ref="O24:P24"/>
    <mergeCell ref="D29:E29"/>
    <mergeCell ref="F29:I29"/>
    <mergeCell ref="J29:M29"/>
    <mergeCell ref="O29:P29"/>
    <mergeCell ref="D30:E30"/>
    <mergeCell ref="F30:I30"/>
    <mergeCell ref="J30:M30"/>
    <mergeCell ref="O30:P30"/>
    <mergeCell ref="D27:E27"/>
    <mergeCell ref="F27:I27"/>
    <mergeCell ref="J27:M27"/>
    <mergeCell ref="O27:P27"/>
    <mergeCell ref="D28:E28"/>
    <mergeCell ref="F28:I28"/>
    <mergeCell ref="J28:M28"/>
    <mergeCell ref="O28:P28"/>
    <mergeCell ref="D33:E33"/>
    <mergeCell ref="F33:I33"/>
    <mergeCell ref="J33:M33"/>
    <mergeCell ref="O33:P33"/>
    <mergeCell ref="D34:E34"/>
    <mergeCell ref="F34:I34"/>
    <mergeCell ref="J34:M34"/>
    <mergeCell ref="O34:P34"/>
    <mergeCell ref="D31:E31"/>
    <mergeCell ref="F31:I31"/>
    <mergeCell ref="J31:M31"/>
    <mergeCell ref="O31:P31"/>
    <mergeCell ref="D32:E32"/>
    <mergeCell ref="F32:I32"/>
    <mergeCell ref="J32:M32"/>
    <mergeCell ref="O32:P32"/>
    <mergeCell ref="D37:E37"/>
    <mergeCell ref="F37:I37"/>
    <mergeCell ref="J37:M37"/>
    <mergeCell ref="O37:P37"/>
    <mergeCell ref="D38:E38"/>
    <mergeCell ref="F38:I38"/>
    <mergeCell ref="J38:M38"/>
    <mergeCell ref="O38:P38"/>
    <mergeCell ref="D35:E35"/>
    <mergeCell ref="F35:I35"/>
    <mergeCell ref="J35:M35"/>
    <mergeCell ref="O35:P35"/>
    <mergeCell ref="D36:E36"/>
    <mergeCell ref="F36:I36"/>
    <mergeCell ref="J36:M36"/>
    <mergeCell ref="O36:P36"/>
    <mergeCell ref="D41:E41"/>
    <mergeCell ref="F41:I41"/>
    <mergeCell ref="J41:M41"/>
    <mergeCell ref="O41:P41"/>
    <mergeCell ref="D42:E42"/>
    <mergeCell ref="F42:I42"/>
    <mergeCell ref="J42:M42"/>
    <mergeCell ref="O42:P42"/>
    <mergeCell ref="D39:E39"/>
    <mergeCell ref="F39:I39"/>
    <mergeCell ref="J39:M39"/>
    <mergeCell ref="O39:P39"/>
    <mergeCell ref="D40:E40"/>
    <mergeCell ref="F40:I40"/>
    <mergeCell ref="J40:M40"/>
    <mergeCell ref="O40:P40"/>
    <mergeCell ref="D45:E45"/>
    <mergeCell ref="F45:I45"/>
    <mergeCell ref="J45:M45"/>
    <mergeCell ref="O45:P45"/>
    <mergeCell ref="D46:E46"/>
    <mergeCell ref="F46:I46"/>
    <mergeCell ref="J46:M46"/>
    <mergeCell ref="O46:P46"/>
    <mergeCell ref="D43:E43"/>
    <mergeCell ref="F43:I43"/>
    <mergeCell ref="J43:M43"/>
    <mergeCell ref="O43:P43"/>
    <mergeCell ref="D44:E44"/>
    <mergeCell ref="F44:I44"/>
    <mergeCell ref="J44:M44"/>
    <mergeCell ref="O44:P44"/>
    <mergeCell ref="D49:E49"/>
    <mergeCell ref="F49:I49"/>
    <mergeCell ref="J49:M49"/>
    <mergeCell ref="O49:P49"/>
    <mergeCell ref="D50:E50"/>
    <mergeCell ref="F50:I50"/>
    <mergeCell ref="J50:M50"/>
    <mergeCell ref="O50:P50"/>
    <mergeCell ref="D47:E47"/>
    <mergeCell ref="F47:I47"/>
    <mergeCell ref="J47:M47"/>
    <mergeCell ref="O47:P47"/>
    <mergeCell ref="D48:E48"/>
    <mergeCell ref="F48:I48"/>
    <mergeCell ref="J48:M48"/>
    <mergeCell ref="O48:P48"/>
    <mergeCell ref="D53:E53"/>
    <mergeCell ref="F53:I53"/>
    <mergeCell ref="J53:M53"/>
    <mergeCell ref="O53:P53"/>
    <mergeCell ref="D54:E54"/>
    <mergeCell ref="F54:I54"/>
    <mergeCell ref="J54:M54"/>
    <mergeCell ref="O54:P54"/>
    <mergeCell ref="D51:E51"/>
    <mergeCell ref="F51:I51"/>
    <mergeCell ref="J51:M51"/>
    <mergeCell ref="O51:P51"/>
    <mergeCell ref="D52:E52"/>
    <mergeCell ref="F52:I52"/>
    <mergeCell ref="J52:M52"/>
    <mergeCell ref="O52:P52"/>
    <mergeCell ref="D57:E57"/>
    <mergeCell ref="F57:I57"/>
    <mergeCell ref="J57:M57"/>
    <mergeCell ref="O57:P57"/>
    <mergeCell ref="D58:E58"/>
    <mergeCell ref="F58:I58"/>
    <mergeCell ref="J58:M58"/>
    <mergeCell ref="O58:P58"/>
    <mergeCell ref="D55:E55"/>
    <mergeCell ref="F55:I55"/>
    <mergeCell ref="J55:M55"/>
    <mergeCell ref="O55:P55"/>
    <mergeCell ref="D56:E56"/>
    <mergeCell ref="F56:I56"/>
    <mergeCell ref="J56:M56"/>
    <mergeCell ref="O56:P56"/>
    <mergeCell ref="D61:E61"/>
    <mergeCell ref="F61:I61"/>
    <mergeCell ref="J61:M61"/>
    <mergeCell ref="O61:P61"/>
    <mergeCell ref="D62:E62"/>
    <mergeCell ref="F62:I62"/>
    <mergeCell ref="J62:M62"/>
    <mergeCell ref="O62:P62"/>
    <mergeCell ref="D59:E59"/>
    <mergeCell ref="F59:I59"/>
    <mergeCell ref="J59:M59"/>
    <mergeCell ref="O59:P59"/>
    <mergeCell ref="D60:E60"/>
    <mergeCell ref="F60:I60"/>
    <mergeCell ref="J60:M60"/>
    <mergeCell ref="O60:P60"/>
  </mergeCells>
  <phoneticPr fontId="2"/>
  <dataValidations count="3">
    <dataValidation type="list" allowBlank="1" showInputMessage="1" showErrorMessage="1" sqref="O6:P6">
      <formula1>"月払,半年払,年払,一時払"</formula1>
    </dataValidation>
    <dataValidation type="list" allowBlank="1" showInputMessage="1" showErrorMessage="1" sqref="P9">
      <formula1>"有,無,　"</formula1>
    </dataValidation>
    <dataValidation type="list" allowBlank="1" showInputMessage="1" showErrorMessage="1" sqref="H4:J4">
      <formula1>"男性,女性,　"</formula1>
    </dataValidation>
  </dataValidations>
  <pageMargins left="0.39370078740157483" right="0.39370078740157483" top="0.39370078740157483" bottom="0.39370078740157483" header="0.31496062992125984" footer="0.31496062992125984"/>
  <pageSetup paperSize="9" scale="98" fitToHeight="0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82"/>
  <sheetViews>
    <sheetView zoomScaleNormal="100" zoomScaleSheetLayoutView="100" workbookViewId="0">
      <pane xSplit="1" ySplit="5" topLeftCell="B6" activePane="bottomRight" state="frozen"/>
      <selection pane="topRight" activeCell="B1" sqref="B1"/>
      <selection pane="bottomLeft" activeCell="A4" sqref="A4"/>
      <selection pane="bottomRight" activeCell="E1" sqref="E1"/>
    </sheetView>
  </sheetViews>
  <sheetFormatPr defaultRowHeight="13.5"/>
  <cols>
    <col min="1" max="1" width="3.75" customWidth="1"/>
    <col min="2" max="2" width="14.375" style="2" customWidth="1"/>
    <col min="3" max="6" width="13.375" style="2" customWidth="1"/>
    <col min="7" max="7" width="9.125" style="1" customWidth="1"/>
    <col min="8" max="10" width="6.625" style="1" customWidth="1"/>
    <col min="11" max="11" width="10.625" style="1" customWidth="1"/>
    <col min="12" max="12" width="10.625" style="3" customWidth="1"/>
    <col min="13" max="13" width="6.25" style="1" customWidth="1"/>
    <col min="14" max="18" width="7.875" style="2" customWidth="1"/>
    <col min="19" max="19" width="2.625" style="2" customWidth="1"/>
    <col min="20" max="20" width="7.625" style="2" customWidth="1"/>
    <col min="21" max="24" width="9.625" style="2" customWidth="1"/>
    <col min="25" max="25" width="17" style="2" customWidth="1"/>
    <col min="26" max="26" width="16.25" customWidth="1"/>
    <col min="27" max="27" width="11.875" customWidth="1"/>
  </cols>
  <sheetData>
    <row r="1" spans="1:26" ht="27" customHeight="1" thickBot="1">
      <c r="A1" s="29" t="s">
        <v>37</v>
      </c>
      <c r="B1" s="31"/>
      <c r="C1" s="30"/>
      <c r="D1" s="30"/>
      <c r="E1" s="30"/>
      <c r="F1" s="30"/>
    </row>
    <row r="2" spans="1:26" ht="18.75" customHeight="1" thickBot="1">
      <c r="A2" s="213" t="s">
        <v>68</v>
      </c>
      <c r="B2" s="213"/>
      <c r="C2" s="213"/>
      <c r="D2" s="30"/>
      <c r="E2" s="30"/>
      <c r="F2" s="30"/>
      <c r="P2" s="35" t="s">
        <v>50</v>
      </c>
      <c r="Q2" s="175">
        <v>0</v>
      </c>
      <c r="R2" s="176"/>
      <c r="S2" s="177"/>
      <c r="U2" s="33" t="s">
        <v>49</v>
      </c>
      <c r="V2" s="178">
        <f>K16</f>
        <v>0</v>
      </c>
      <c r="W2" s="179"/>
      <c r="X2" s="34" t="s">
        <v>48</v>
      </c>
      <c r="Y2" s="59">
        <f>V2-Q2</f>
        <v>0</v>
      </c>
    </row>
    <row r="3" spans="1:26" ht="3.75" customHeight="1">
      <c r="A3" s="29"/>
      <c r="B3" s="31"/>
      <c r="C3" s="30"/>
      <c r="D3" s="30"/>
      <c r="E3" s="30"/>
      <c r="F3" s="30"/>
    </row>
    <row r="4" spans="1:26" ht="14.25" customHeight="1">
      <c r="A4" s="167" t="s">
        <v>33</v>
      </c>
      <c r="B4" s="167" t="s">
        <v>10</v>
      </c>
      <c r="C4" s="167" t="s">
        <v>0</v>
      </c>
      <c r="D4" s="167" t="s">
        <v>8</v>
      </c>
      <c r="E4" s="167" t="s">
        <v>1</v>
      </c>
      <c r="F4" s="167" t="s">
        <v>2</v>
      </c>
      <c r="G4" s="169" t="s">
        <v>40</v>
      </c>
      <c r="H4" s="171" t="s">
        <v>3</v>
      </c>
      <c r="I4" s="173" t="s">
        <v>4</v>
      </c>
      <c r="J4" s="151" t="s">
        <v>5</v>
      </c>
      <c r="K4" s="151" t="s">
        <v>43</v>
      </c>
      <c r="L4" s="153" t="s">
        <v>6</v>
      </c>
      <c r="M4" s="155" t="s">
        <v>35</v>
      </c>
      <c r="N4" s="157" t="s">
        <v>41</v>
      </c>
      <c r="O4" s="158"/>
      <c r="P4" s="158"/>
      <c r="Q4" s="158"/>
      <c r="R4" s="159"/>
      <c r="S4" s="101" t="s">
        <v>34</v>
      </c>
      <c r="T4" s="124"/>
      <c r="U4" s="158"/>
      <c r="V4" s="158"/>
      <c r="W4" s="158"/>
      <c r="X4" s="159"/>
      <c r="Y4" s="101" t="s">
        <v>7</v>
      </c>
      <c r="Z4" s="102"/>
    </row>
    <row r="5" spans="1:26" ht="14.25" customHeight="1">
      <c r="A5" s="168"/>
      <c r="B5" s="168"/>
      <c r="C5" s="168"/>
      <c r="D5" s="168"/>
      <c r="E5" s="168"/>
      <c r="F5" s="168"/>
      <c r="G5" s="170"/>
      <c r="H5" s="172"/>
      <c r="I5" s="174"/>
      <c r="J5" s="152"/>
      <c r="K5" s="152"/>
      <c r="L5" s="154"/>
      <c r="M5" s="156"/>
      <c r="N5" s="22">
        <v>5</v>
      </c>
      <c r="O5" s="23">
        <v>10</v>
      </c>
      <c r="P5" s="23">
        <v>15</v>
      </c>
      <c r="Q5" s="23">
        <v>20</v>
      </c>
      <c r="R5" s="61">
        <v>25</v>
      </c>
      <c r="S5" s="180">
        <v>2019</v>
      </c>
      <c r="T5" s="181"/>
      <c r="U5" s="60">
        <f>S5+1</f>
        <v>2020</v>
      </c>
      <c r="V5" s="26">
        <f t="shared" ref="V5:X5" si="0">U5+1</f>
        <v>2021</v>
      </c>
      <c r="W5" s="26">
        <f t="shared" si="0"/>
        <v>2022</v>
      </c>
      <c r="X5" s="32">
        <f t="shared" si="0"/>
        <v>2023</v>
      </c>
      <c r="Y5" s="103"/>
      <c r="Z5" s="104"/>
    </row>
    <row r="6" spans="1:26" ht="14.25" customHeight="1">
      <c r="A6" s="162">
        <v>1</v>
      </c>
      <c r="B6" s="136" t="str">
        <f>IF(ISBLANK(代表1!$C$3)=TRUE,"",代表1!$C$3)</f>
        <v/>
      </c>
      <c r="C6" s="136" t="str">
        <f>IF(ISBLANK(代表1!$C$4)=TRUE,"",代表1!$C$4)</f>
        <v/>
      </c>
      <c r="D6" s="136" t="str">
        <f>IF(ISBLANK(代表1!$K$3)=TRUE,"",代表1!$K$3)</f>
        <v/>
      </c>
      <c r="E6" s="136" t="str">
        <f>IF(ISBLANK(代表1!$H$5)=TRUE,"",代表1!$H$5)</f>
        <v/>
      </c>
      <c r="F6" s="136" t="str">
        <f>IF(ISBLANK(代表1!$C$5)=TRUE,"",代表1!$C$5)</f>
        <v/>
      </c>
      <c r="G6" s="145" t="str">
        <f>IF(ISBLANK(代表1!$C$6)=TRUE,"",代表1!$C$6)</f>
        <v/>
      </c>
      <c r="H6" s="147" t="str">
        <f>IF(ISBLANK(代表1!$E$6)=TRUE,"",代表1!$E$6)</f>
        <v/>
      </c>
      <c r="I6" s="147" t="str">
        <f>IF(ISBLANK(代表1!$K$6)=TRUE,"",代表1!$K$6)</f>
        <v/>
      </c>
      <c r="J6" s="132" t="str">
        <f>IF(ISBLANK(代表1!$O$6)=TRUE,"",代表1!$O$6)</f>
        <v>年払</v>
      </c>
      <c r="K6" s="134" t="str">
        <f>IF(ISBLANK(代表1!$C$8)=TRUE,"",代表1!$C$8)</f>
        <v/>
      </c>
      <c r="L6" s="134">
        <f>IF(ISBLANK(代表1!$K$8)=TRUE,"",代表1!$K$8)</f>
        <v>0</v>
      </c>
      <c r="M6" s="136" t="str">
        <f>IF(ISBLANK(代表1!$P$9)=TRUE,"",代表1!$P$9)</f>
        <v/>
      </c>
      <c r="N6" s="77">
        <f>代表1!$J$17/1000</f>
        <v>0</v>
      </c>
      <c r="O6" s="78">
        <f>代表1!$J$22/1000</f>
        <v>0</v>
      </c>
      <c r="P6" s="78">
        <f>代表1!$J$27/1000</f>
        <v>0</v>
      </c>
      <c r="Q6" s="78">
        <f>代表1!$J$32/1000</f>
        <v>0</v>
      </c>
      <c r="R6" s="79">
        <f>代表1!$J$37/1000</f>
        <v>0</v>
      </c>
      <c r="S6" s="182" t="str">
        <f>IF(ISERROR(VLOOKUP(加入者リスト!S$5,代表1!$C$13:$M$62,8,FALSE))=TRUE,"",VLOOKUP(加入者リスト!S$5,代表1!$C$13:$M$62,8,FALSE))</f>
        <v/>
      </c>
      <c r="T6" s="183"/>
      <c r="U6" s="187" t="str">
        <f>IF(ISERROR(VLOOKUP(加入者リスト!U$5,代表1!$C$13:$M$62,8,FALSE))=TRUE,"",VLOOKUP(加入者リスト!U$5,代表1!$C$13:$M$62,8,FALSE))</f>
        <v/>
      </c>
      <c r="V6" s="187" t="str">
        <f>IF(ISERROR(VLOOKUP(加入者リスト!V$5,代表1!$C$13:$M$62,8,FALSE))=TRUE,"",VLOOKUP(加入者リスト!V$5,代表1!$C$13:$M$62,8,FALSE))</f>
        <v/>
      </c>
      <c r="W6" s="187" t="str">
        <f>IF(ISERROR(VLOOKUP(加入者リスト!W$5,代表1!$C$13:$M$62,8,FALSE))=TRUE,"",VLOOKUP(加入者リスト!W$5,代表1!$C$13:$M$62,8,FALSE))</f>
        <v/>
      </c>
      <c r="X6" s="188" t="str">
        <f>IF(ISERROR(VLOOKUP(加入者リスト!X$5,代表1!$C$13:$M$62,8,FALSE))=TRUE,"",VLOOKUP(加入者リスト!X$5,代表1!$C$13:$M$62,8,FALSE))</f>
        <v/>
      </c>
      <c r="Y6" s="99"/>
      <c r="Z6" s="100"/>
    </row>
    <row r="7" spans="1:26" ht="14.25" customHeight="1">
      <c r="A7" s="144"/>
      <c r="B7" s="137"/>
      <c r="C7" s="137"/>
      <c r="D7" s="137"/>
      <c r="E7" s="137"/>
      <c r="F7" s="137"/>
      <c r="G7" s="146"/>
      <c r="H7" s="148"/>
      <c r="I7" s="148"/>
      <c r="J7" s="133"/>
      <c r="K7" s="135"/>
      <c r="L7" s="135"/>
      <c r="M7" s="137"/>
      <c r="N7" s="80" t="str">
        <f>代表1!$N$17</f>
        <v/>
      </c>
      <c r="O7" s="81" t="str">
        <f>代表1!$N$22</f>
        <v/>
      </c>
      <c r="P7" s="81" t="str">
        <f>代表1!$N$27</f>
        <v/>
      </c>
      <c r="Q7" s="81" t="str">
        <f>代表1!$N$32</f>
        <v/>
      </c>
      <c r="R7" s="82" t="str">
        <f>代表1!$N$37</f>
        <v/>
      </c>
      <c r="S7" s="140"/>
      <c r="T7" s="141"/>
      <c r="U7" s="149"/>
      <c r="V7" s="149"/>
      <c r="W7" s="149"/>
      <c r="X7" s="150"/>
      <c r="Y7" s="95"/>
      <c r="Z7" s="96"/>
    </row>
    <row r="8" spans="1:26" ht="14.25" customHeight="1">
      <c r="A8" s="144">
        <v>2</v>
      </c>
      <c r="B8" s="136" t="str">
        <f>IF(ISBLANK(代表2!$C$3)=TRUE,"",代表2!$C$3)</f>
        <v/>
      </c>
      <c r="C8" s="136" t="str">
        <f>IF(ISBLANK(代表2!$C$4)=TRUE,"",代表2!$C$4)</f>
        <v/>
      </c>
      <c r="D8" s="136" t="str">
        <f>IF(ISBLANK(代表2!$K$3)=TRUE,"",代表2!$K$3)</f>
        <v/>
      </c>
      <c r="E8" s="136" t="str">
        <f>IF(ISBLANK(代表2!$H$5)=TRUE,"",代表2!$H$5)</f>
        <v/>
      </c>
      <c r="F8" s="136" t="str">
        <f>IF(ISBLANK(代表2!$C$5)=TRUE,"",代表2!$C$5)</f>
        <v/>
      </c>
      <c r="G8" s="145" t="str">
        <f>IF(ISBLANK(代表2!$C$6)=TRUE,"",代表2!$C$6)</f>
        <v/>
      </c>
      <c r="H8" s="147" t="str">
        <f>IF(ISBLANK(代表2!$E$6)=TRUE,"",代表2!$E$6)</f>
        <v/>
      </c>
      <c r="I8" s="147" t="str">
        <f>IF(ISBLANK(代表2!$K$6)=TRUE,"",代表2!$K$6)</f>
        <v/>
      </c>
      <c r="J8" s="132" t="str">
        <f>IF(ISBLANK(代表2!$O$6)=TRUE,"",代表2!$O$6)</f>
        <v>年払</v>
      </c>
      <c r="K8" s="134" t="str">
        <f>IF(ISBLANK(代表2!$C$8)=TRUE,"",代表2!$C$8)</f>
        <v/>
      </c>
      <c r="L8" s="134">
        <f>IF(ISBLANK(代表2!$K$8)=TRUE,"",代表2!$K$8)</f>
        <v>0</v>
      </c>
      <c r="M8" s="136" t="str">
        <f>IF(ISBLANK(代表2!$P$9)=TRUE,"",代表2!$P$9)</f>
        <v/>
      </c>
      <c r="N8" s="83">
        <f>代表2!$J$17/1000</f>
        <v>0</v>
      </c>
      <c r="O8" s="84">
        <f>代表2!$J$22/1000</f>
        <v>0</v>
      </c>
      <c r="P8" s="84">
        <f>代表2!$J$27/1000</f>
        <v>0</v>
      </c>
      <c r="Q8" s="84">
        <f>代表2!$J$32/1000</f>
        <v>0</v>
      </c>
      <c r="R8" s="85">
        <f>代表2!$J$37/1000</f>
        <v>0</v>
      </c>
      <c r="S8" s="138" t="str">
        <f>IF(ISERROR(VLOOKUP(加入者リスト!S$5,代表2!$C$13:$M$62,8,FALSE))=TRUE,"",VLOOKUP(加入者リスト!S$5,代表2!$C$13:$M$62,8,FALSE))</f>
        <v/>
      </c>
      <c r="T8" s="139"/>
      <c r="U8" s="142" t="str">
        <f>IF(ISERROR(VLOOKUP(加入者リスト!U$5,代表2!$C$13:$M$62,8,FALSE))=TRUE,"",VLOOKUP(加入者リスト!U$5,代表2!$C$13:$M$62,8,FALSE))</f>
        <v/>
      </c>
      <c r="V8" s="142" t="str">
        <f>IF(ISERROR(VLOOKUP(加入者リスト!V$5,代表2!$C$13:$M$62,8,FALSE))=TRUE,"",VLOOKUP(加入者リスト!V$5,代表2!$C$13:$M$62,8,FALSE))</f>
        <v/>
      </c>
      <c r="W8" s="142" t="str">
        <f>IF(ISERROR(VLOOKUP(加入者リスト!W$5,代表2!$C$13:$M$62,8,FALSE))=TRUE,"",VLOOKUP(加入者リスト!W$5,代表2!$C$13:$M$62,8,FALSE))</f>
        <v/>
      </c>
      <c r="X8" s="143" t="str">
        <f>IF(ISERROR(VLOOKUP(加入者リスト!X$5,代表2!$C$13:$M$62,8,FALSE))=TRUE,"",VLOOKUP(加入者リスト!X$5,代表2!$C$13:$M$62,8,FALSE))</f>
        <v/>
      </c>
      <c r="Y8" s="97"/>
      <c r="Z8" s="98"/>
    </row>
    <row r="9" spans="1:26" ht="14.25" customHeight="1">
      <c r="A9" s="144"/>
      <c r="B9" s="137"/>
      <c r="C9" s="137"/>
      <c r="D9" s="137"/>
      <c r="E9" s="137"/>
      <c r="F9" s="137"/>
      <c r="G9" s="146"/>
      <c r="H9" s="148"/>
      <c r="I9" s="148"/>
      <c r="J9" s="133"/>
      <c r="K9" s="135"/>
      <c r="L9" s="135"/>
      <c r="M9" s="137"/>
      <c r="N9" s="80" t="str">
        <f>代表2!$N$17</f>
        <v/>
      </c>
      <c r="O9" s="81" t="str">
        <f>代表2!$N$22</f>
        <v/>
      </c>
      <c r="P9" s="81" t="str">
        <f>代表2!$N$27</f>
        <v/>
      </c>
      <c r="Q9" s="81" t="str">
        <f>代表2!$N$32</f>
        <v/>
      </c>
      <c r="R9" s="82" t="str">
        <f>代表2!$N$37</f>
        <v/>
      </c>
      <c r="S9" s="140"/>
      <c r="T9" s="141"/>
      <c r="U9" s="142"/>
      <c r="V9" s="142"/>
      <c r="W9" s="142"/>
      <c r="X9" s="143"/>
      <c r="Y9" s="95"/>
      <c r="Z9" s="96"/>
    </row>
    <row r="10" spans="1:26" ht="14.25" customHeight="1">
      <c r="A10" s="144">
        <v>3</v>
      </c>
      <c r="B10" s="136" t="str">
        <f>IF(ISBLANK(代表3!$C$3)=TRUE,"",代表3!$C$3)</f>
        <v/>
      </c>
      <c r="C10" s="136" t="str">
        <f>IF(ISBLANK(代表3!$C$4)=TRUE,"",代表3!$C$4)</f>
        <v/>
      </c>
      <c r="D10" s="136" t="str">
        <f>IF(ISBLANK(代表3!$K$3)=TRUE,"",代表3!$K$3)</f>
        <v/>
      </c>
      <c r="E10" s="136" t="str">
        <f>IF(ISBLANK(代表3!$H$5)=TRUE,"",代表3!$H$5)</f>
        <v/>
      </c>
      <c r="F10" s="136" t="str">
        <f>IF(ISBLANK(代表3!$C$5)=TRUE,"",代表3!$C$5)</f>
        <v/>
      </c>
      <c r="G10" s="145" t="str">
        <f>IF(ISBLANK(代表3!$C$6)=TRUE,"",代表3!$C$6)</f>
        <v/>
      </c>
      <c r="H10" s="147" t="str">
        <f>IF(ISBLANK(代表3!$E$6)=TRUE,"",代表3!$E$6)</f>
        <v/>
      </c>
      <c r="I10" s="147" t="str">
        <f>IF(ISBLANK(代表3!$K$6)=TRUE,"",代表3!$K$6)</f>
        <v/>
      </c>
      <c r="J10" s="132" t="str">
        <f>IF(ISBLANK(代表3!$O$6)=TRUE,"",代表3!$O$6)</f>
        <v>年払</v>
      </c>
      <c r="K10" s="134" t="str">
        <f>IF(ISBLANK(代表3!$C$8)=TRUE,"",代表3!$C$8)</f>
        <v/>
      </c>
      <c r="L10" s="134">
        <f>IF(ISBLANK(代表3!$K$8)=TRUE,"",代表3!$K$8)</f>
        <v>0</v>
      </c>
      <c r="M10" s="136" t="str">
        <f>IF(ISBLANK(代表3!$P$9)=TRUE,"",代表3!$P$9)</f>
        <v>　</v>
      </c>
      <c r="N10" s="83">
        <f>代表3!$J$17/1000</f>
        <v>0</v>
      </c>
      <c r="O10" s="84">
        <f>代表3!$J$22/1000</f>
        <v>0</v>
      </c>
      <c r="P10" s="84">
        <f>代表3!$J$27/1000</f>
        <v>0</v>
      </c>
      <c r="Q10" s="84">
        <f>代表3!$J$32/1000</f>
        <v>0</v>
      </c>
      <c r="R10" s="85">
        <f>代表3!$J$37/1000</f>
        <v>0</v>
      </c>
      <c r="S10" s="138" t="str">
        <f>IF(ISERROR(VLOOKUP(加入者リスト!S$5,代表3!$C$13:$M$62,8,FALSE))=TRUE,"",VLOOKUP(加入者リスト!S$5,代表3!$C$13:$M$62,8,FALSE))</f>
        <v/>
      </c>
      <c r="T10" s="139"/>
      <c r="U10" s="142" t="str">
        <f>IF(ISERROR(VLOOKUP(加入者リスト!U$5,代表3!$C$13:$M$62,8,FALSE))=TRUE,"",VLOOKUP(加入者リスト!U$5,代表3!$C$13:$M$62,8,FALSE))</f>
        <v/>
      </c>
      <c r="V10" s="142" t="str">
        <f>IF(ISERROR(VLOOKUP(加入者リスト!V$5,代表3!$C$13:$M$62,8,FALSE))=TRUE,"",VLOOKUP(加入者リスト!V$5,代表3!$C$13:$M$62,8,FALSE))</f>
        <v/>
      </c>
      <c r="W10" s="142" t="str">
        <f>IF(ISERROR(VLOOKUP(加入者リスト!W$5,代表3!$C$13:$M$62,8,FALSE))=TRUE,"",VLOOKUP(加入者リスト!W$5,代表3!$C$13:$M$62,8,FALSE))</f>
        <v/>
      </c>
      <c r="X10" s="143" t="str">
        <f>IF(ISERROR(VLOOKUP(加入者リスト!X$5,代表3!$C$13:$M$62,8,FALSE))=TRUE,"",VLOOKUP(加入者リスト!X$5,代表3!$C$13:$M$62,8,FALSE))</f>
        <v/>
      </c>
      <c r="Y10" s="97"/>
      <c r="Z10" s="98"/>
    </row>
    <row r="11" spans="1:26" ht="14.25" customHeight="1">
      <c r="A11" s="144"/>
      <c r="B11" s="137"/>
      <c r="C11" s="137"/>
      <c r="D11" s="137"/>
      <c r="E11" s="137"/>
      <c r="F11" s="137"/>
      <c r="G11" s="146"/>
      <c r="H11" s="148"/>
      <c r="I11" s="148"/>
      <c r="J11" s="133"/>
      <c r="K11" s="135"/>
      <c r="L11" s="135"/>
      <c r="M11" s="137"/>
      <c r="N11" s="80" t="str">
        <f>代表3!$N$17</f>
        <v/>
      </c>
      <c r="O11" s="81" t="str">
        <f>代表3!$N$22</f>
        <v/>
      </c>
      <c r="P11" s="81" t="str">
        <f>代表3!$N$27</f>
        <v/>
      </c>
      <c r="Q11" s="81" t="str">
        <f>代表3!$N$32</f>
        <v/>
      </c>
      <c r="R11" s="82" t="str">
        <f>代表3!$N$37</f>
        <v/>
      </c>
      <c r="S11" s="140"/>
      <c r="T11" s="141"/>
      <c r="U11" s="142"/>
      <c r="V11" s="142"/>
      <c r="W11" s="142"/>
      <c r="X11" s="143"/>
      <c r="Y11" s="95"/>
      <c r="Z11" s="96"/>
    </row>
    <row r="12" spans="1:26" ht="14.25" customHeight="1">
      <c r="A12" s="144">
        <v>4</v>
      </c>
      <c r="B12" s="136" t="str">
        <f>IF(ISBLANK(代表4!$C$3)=TRUE,"",代表4!$C$3)</f>
        <v/>
      </c>
      <c r="C12" s="136" t="str">
        <f>IF(ISBLANK(代表4!$C$4)=TRUE,"",代表4!$C$4)</f>
        <v/>
      </c>
      <c r="D12" s="136" t="str">
        <f>IF(ISBLANK(代表4!$K$3)=TRUE,"",代表4!$K$3)</f>
        <v/>
      </c>
      <c r="E12" s="136" t="str">
        <f>IF(ISBLANK(代表4!$H$5)=TRUE,"",代表4!$H$5)</f>
        <v/>
      </c>
      <c r="F12" s="136" t="str">
        <f>IF(ISBLANK(代表4!$C$5)=TRUE,"",代表4!$C$5)</f>
        <v/>
      </c>
      <c r="G12" s="145" t="str">
        <f>IF(ISBLANK(代表4!$C$6)=TRUE,"",代表4!$C$6)</f>
        <v/>
      </c>
      <c r="H12" s="147" t="str">
        <f>IF(ISBLANK(代表4!$E$6)=TRUE,"",代表4!$E$6)</f>
        <v/>
      </c>
      <c r="I12" s="147" t="str">
        <f>IF(ISBLANK(代表4!$K$6)=TRUE,"",代表4!$K$6)</f>
        <v/>
      </c>
      <c r="J12" s="132" t="str">
        <f>IF(ISBLANK(代表4!$O$6)=TRUE,"",代表4!$O$6)</f>
        <v>年払</v>
      </c>
      <c r="K12" s="134" t="str">
        <f>IF(ISBLANK(代表4!$C$8)=TRUE,"",代表4!$C$8)</f>
        <v/>
      </c>
      <c r="L12" s="134">
        <f>IF(ISBLANK(代表4!$K$8)=TRUE,"",代表4!$K$8)</f>
        <v>0</v>
      </c>
      <c r="M12" s="136" t="str">
        <f>IF(ISBLANK(代表4!$P$9)=TRUE,"",代表4!$P$9)</f>
        <v>　</v>
      </c>
      <c r="N12" s="83">
        <f>代表4!$J$17/1000</f>
        <v>0</v>
      </c>
      <c r="O12" s="84">
        <f>代表4!$J$22/1000</f>
        <v>0</v>
      </c>
      <c r="P12" s="84">
        <f>代表4!$J$27/1000</f>
        <v>0</v>
      </c>
      <c r="Q12" s="84">
        <f>代表4!$J$32/1000</f>
        <v>0</v>
      </c>
      <c r="R12" s="85">
        <f>代表4!$J$37/1000</f>
        <v>0</v>
      </c>
      <c r="S12" s="138" t="str">
        <f>IF(ISERROR(VLOOKUP(加入者リスト!S$5,代表4!$C$13:$M$62,8,FALSE))=TRUE,"",VLOOKUP(加入者リスト!S$5,代表4!$C$13:$M$62,8,FALSE))</f>
        <v/>
      </c>
      <c r="T12" s="139"/>
      <c r="U12" s="142" t="str">
        <f>IF(ISERROR(VLOOKUP(加入者リスト!U$5,代表4!$C$13:$M$62,8,FALSE))=TRUE,"",VLOOKUP(加入者リスト!U$5,代表4!$C$13:$M$62,8,FALSE))</f>
        <v/>
      </c>
      <c r="V12" s="142" t="str">
        <f>IF(ISERROR(VLOOKUP(加入者リスト!V$5,代表4!$C$13:$M$62,8,FALSE))=TRUE,"",VLOOKUP(加入者リスト!V$5,代表4!$C$13:$M$62,8,FALSE))</f>
        <v/>
      </c>
      <c r="W12" s="142" t="str">
        <f>IF(ISERROR(VLOOKUP(加入者リスト!W$5,代表4!$C$13:$M$62,8,FALSE))=TRUE,"",VLOOKUP(加入者リスト!W$5,代表4!$C$13:$M$62,8,FALSE))</f>
        <v/>
      </c>
      <c r="X12" s="143" t="str">
        <f>IF(ISERROR(VLOOKUP(加入者リスト!X$5,代表4!$C$13:$M$62,8,FALSE))=TRUE,"",VLOOKUP(加入者リスト!X$5,代表4!$C$13:$M$62,8,FALSE))</f>
        <v/>
      </c>
      <c r="Y12" s="97"/>
      <c r="Z12" s="98"/>
    </row>
    <row r="13" spans="1:26" ht="14.25" customHeight="1">
      <c r="A13" s="144"/>
      <c r="B13" s="137"/>
      <c r="C13" s="137"/>
      <c r="D13" s="137"/>
      <c r="E13" s="137"/>
      <c r="F13" s="137"/>
      <c r="G13" s="146"/>
      <c r="H13" s="148"/>
      <c r="I13" s="148"/>
      <c r="J13" s="133"/>
      <c r="K13" s="135"/>
      <c r="L13" s="135"/>
      <c r="M13" s="137"/>
      <c r="N13" s="80" t="str">
        <f>代表4!$N$17</f>
        <v/>
      </c>
      <c r="O13" s="81" t="str">
        <f>代表4!$N$22</f>
        <v/>
      </c>
      <c r="P13" s="81" t="str">
        <f>代表4!$N$27</f>
        <v/>
      </c>
      <c r="Q13" s="81" t="str">
        <f>代表4!$N$32</f>
        <v/>
      </c>
      <c r="R13" s="82" t="str">
        <f>代表4!$N$37</f>
        <v/>
      </c>
      <c r="S13" s="140"/>
      <c r="T13" s="141"/>
      <c r="U13" s="142"/>
      <c r="V13" s="142"/>
      <c r="W13" s="142"/>
      <c r="X13" s="143"/>
      <c r="Y13" s="95"/>
      <c r="Z13" s="96"/>
    </row>
    <row r="14" spans="1:26" ht="14.25" customHeight="1">
      <c r="A14" s="144">
        <v>5</v>
      </c>
      <c r="B14" s="136" t="str">
        <f>IF(ISBLANK(代表5!$C$3)=TRUE,"",代表5!$C$3)</f>
        <v/>
      </c>
      <c r="C14" s="136" t="str">
        <f>IF(ISBLANK(代表5!$C$4)=TRUE,"",代表5!$C$4)</f>
        <v/>
      </c>
      <c r="D14" s="136" t="str">
        <f>IF(ISBLANK(代表5!$K$3)=TRUE,"",代表5!$K$3)</f>
        <v/>
      </c>
      <c r="E14" s="136" t="str">
        <f>IF(ISBLANK(代表5!$H$5)=TRUE,"",代表5!$H$5)</f>
        <v/>
      </c>
      <c r="F14" s="136" t="str">
        <f>IF(ISBLANK(代表5!$C$5)=TRUE,"",代表5!$C$5)</f>
        <v/>
      </c>
      <c r="G14" s="145" t="str">
        <f>IF(ISBLANK(代表5!$C$6)=TRUE,"",代表5!$C$6)</f>
        <v/>
      </c>
      <c r="H14" s="147" t="str">
        <f>IF(ISBLANK(代表5!$E$6)=TRUE,"",代表5!$E$6)</f>
        <v/>
      </c>
      <c r="I14" s="147" t="str">
        <f>IF(ISBLANK(代表5!$K$6)=TRUE,"",代表5!$K$6)</f>
        <v/>
      </c>
      <c r="J14" s="132" t="str">
        <f>IF(ISBLANK(代表5!$O$6)=TRUE,"",代表5!$O$6)</f>
        <v>年払</v>
      </c>
      <c r="K14" s="134" t="str">
        <f>IF(ISBLANK(代表5!$C$8)=TRUE,"",代表5!$C$8)</f>
        <v/>
      </c>
      <c r="L14" s="134">
        <f>IF(ISBLANK(代表5!$K$8)=TRUE,"",代表5!$K$8)</f>
        <v>0</v>
      </c>
      <c r="M14" s="136" t="str">
        <f>IF(ISBLANK(代表5!$P$9)=TRUE,"",代表5!$P$9)</f>
        <v>　</v>
      </c>
      <c r="N14" s="83">
        <f>代表5!$J$17/1000</f>
        <v>0</v>
      </c>
      <c r="O14" s="84">
        <f>代表5!$J$22/1000</f>
        <v>0</v>
      </c>
      <c r="P14" s="84">
        <f>代表5!$J$27/1000</f>
        <v>0</v>
      </c>
      <c r="Q14" s="84">
        <f>代表5!$J$32/1000</f>
        <v>0</v>
      </c>
      <c r="R14" s="85">
        <f>代表5!$J$37/1000</f>
        <v>0</v>
      </c>
      <c r="S14" s="138" t="str">
        <f>IF(ISERROR(VLOOKUP(加入者リスト!S$5,代表5!$C$13:$M$62,8,FALSE))=TRUE,"",VLOOKUP(加入者リスト!S$5,代表5!$C$13:$M$62,8,FALSE))</f>
        <v/>
      </c>
      <c r="T14" s="139"/>
      <c r="U14" s="142" t="str">
        <f>IF(ISERROR(VLOOKUP(加入者リスト!U$5,代表5!$C$13:$M$62,8,FALSE))=TRUE,"",VLOOKUP(加入者リスト!U$5,代表5!$C$13:$M$62,8,FALSE))</f>
        <v/>
      </c>
      <c r="V14" s="142" t="str">
        <f>IF(ISERROR(VLOOKUP(加入者リスト!V$5,代表5!$C$13:$M$62,8,FALSE))=TRUE,"",VLOOKUP(加入者リスト!V$5,代表5!$C$13:$M$62,8,FALSE))</f>
        <v/>
      </c>
      <c r="W14" s="142" t="str">
        <f>IF(ISERROR(VLOOKUP(加入者リスト!W$5,代表5!$C$13:$M$62,8,FALSE))=TRUE,"",VLOOKUP(加入者リスト!W$5,代表5!$C$13:$M$62,8,FALSE))</f>
        <v/>
      </c>
      <c r="X14" s="143" t="str">
        <f>IF(ISERROR(VLOOKUP(加入者リスト!X$5,代表5!$C$13:$M$62,8,FALSE))=TRUE,"",VLOOKUP(加入者リスト!X$5,代表5!$C$13:$M$62,8,FALSE))</f>
        <v/>
      </c>
      <c r="Y14" s="97"/>
      <c r="Z14" s="98"/>
    </row>
    <row r="15" spans="1:26" ht="14.25" customHeight="1">
      <c r="A15" s="144"/>
      <c r="B15" s="137"/>
      <c r="C15" s="137"/>
      <c r="D15" s="137"/>
      <c r="E15" s="137"/>
      <c r="F15" s="137"/>
      <c r="G15" s="146"/>
      <c r="H15" s="148"/>
      <c r="I15" s="148"/>
      <c r="J15" s="133"/>
      <c r="K15" s="135"/>
      <c r="L15" s="135"/>
      <c r="M15" s="137"/>
      <c r="N15" s="80" t="str">
        <f>代表5!$N$17</f>
        <v/>
      </c>
      <c r="O15" s="81" t="str">
        <f>代表5!$N$22</f>
        <v/>
      </c>
      <c r="P15" s="81" t="str">
        <f>代表5!$N$27</f>
        <v/>
      </c>
      <c r="Q15" s="81" t="str">
        <f>代表5!$N$32</f>
        <v/>
      </c>
      <c r="R15" s="82" t="str">
        <f>代表5!$N$37</f>
        <v/>
      </c>
      <c r="S15" s="140"/>
      <c r="T15" s="141"/>
      <c r="U15" s="142"/>
      <c r="V15" s="142"/>
      <c r="W15" s="142"/>
      <c r="X15" s="143"/>
      <c r="Y15" s="105"/>
      <c r="Z15" s="106"/>
    </row>
    <row r="16" spans="1:26" ht="12" customHeight="1">
      <c r="A16" s="122"/>
      <c r="B16" s="101"/>
      <c r="C16" s="124"/>
      <c r="D16" s="124"/>
      <c r="E16" s="124"/>
      <c r="F16" s="124"/>
      <c r="G16" s="126"/>
      <c r="H16" s="128" t="s">
        <v>47</v>
      </c>
      <c r="I16" s="128"/>
      <c r="J16" s="129"/>
      <c r="K16" s="107">
        <f>SUM(K6:K15)</f>
        <v>0</v>
      </c>
      <c r="L16" s="107">
        <f>SUM(L6:L15)</f>
        <v>0</v>
      </c>
      <c r="M16" s="108"/>
      <c r="N16" s="109"/>
      <c r="O16" s="109"/>
      <c r="P16" s="109"/>
      <c r="Q16" s="109"/>
      <c r="R16" s="109"/>
      <c r="S16" s="110">
        <f>SUM(S6:T15)</f>
        <v>0</v>
      </c>
      <c r="T16" s="111"/>
      <c r="U16" s="114">
        <f>SUM(U6:U15)</f>
        <v>0</v>
      </c>
      <c r="V16" s="114">
        <f>SUM(V6:V15)</f>
        <v>0</v>
      </c>
      <c r="W16" s="114">
        <f>SUM(W6:W15)</f>
        <v>0</v>
      </c>
      <c r="X16" s="116">
        <f>SUM(X6:X15)</f>
        <v>0</v>
      </c>
      <c r="Y16" s="38"/>
      <c r="Z16" s="39"/>
    </row>
    <row r="17" spans="1:26" ht="12" customHeight="1">
      <c r="A17" s="123"/>
      <c r="B17" s="103"/>
      <c r="C17" s="125"/>
      <c r="D17" s="125"/>
      <c r="E17" s="125"/>
      <c r="F17" s="125"/>
      <c r="G17" s="127"/>
      <c r="H17" s="130"/>
      <c r="I17" s="130"/>
      <c r="J17" s="131"/>
      <c r="K17" s="107"/>
      <c r="L17" s="107"/>
      <c r="M17" s="108"/>
      <c r="N17" s="109"/>
      <c r="O17" s="109"/>
      <c r="P17" s="109"/>
      <c r="Q17" s="109"/>
      <c r="R17" s="109"/>
      <c r="S17" s="112"/>
      <c r="T17" s="113"/>
      <c r="U17" s="115"/>
      <c r="V17" s="115"/>
      <c r="W17" s="115"/>
      <c r="X17" s="117"/>
      <c r="Y17" s="40"/>
      <c r="Z17" s="41"/>
    </row>
    <row r="18" spans="1:26" ht="15" customHeight="1" thickBot="1">
      <c r="A18" s="42"/>
      <c r="B18" s="43"/>
      <c r="C18" s="43"/>
      <c r="D18" s="43"/>
      <c r="E18" s="43"/>
      <c r="F18" s="43"/>
      <c r="G18" s="44"/>
      <c r="H18" s="45"/>
      <c r="I18" s="45"/>
      <c r="J18" s="46"/>
      <c r="K18" s="47"/>
      <c r="L18" s="47"/>
      <c r="M18" s="43"/>
      <c r="N18" s="48"/>
      <c r="O18" s="48"/>
      <c r="P18" s="48"/>
      <c r="Q18" s="48"/>
      <c r="R18" s="48"/>
      <c r="S18" s="48"/>
      <c r="T18" s="49"/>
      <c r="U18" s="49"/>
      <c r="V18" s="36"/>
      <c r="W18" s="36"/>
      <c r="X18" s="49"/>
      <c r="Y18" s="36"/>
      <c r="Z18" s="50"/>
    </row>
    <row r="19" spans="1:26" ht="18.75" customHeight="1" thickBot="1">
      <c r="A19" s="213" t="s">
        <v>71</v>
      </c>
      <c r="B19" s="213"/>
      <c r="C19" s="213"/>
      <c r="D19" s="30"/>
      <c r="E19" s="30"/>
      <c r="F19" s="30"/>
      <c r="P19" s="35" t="s">
        <v>50</v>
      </c>
      <c r="Q19" s="175">
        <v>0</v>
      </c>
      <c r="R19" s="176"/>
      <c r="S19" s="177"/>
      <c r="U19" s="33" t="s">
        <v>49</v>
      </c>
      <c r="V19" s="178">
        <f>K31</f>
        <v>0</v>
      </c>
      <c r="W19" s="179"/>
      <c r="X19" s="34" t="s">
        <v>48</v>
      </c>
      <c r="Y19" s="59">
        <f>V19-Q19</f>
        <v>0</v>
      </c>
    </row>
    <row r="20" spans="1:26" ht="3.75" customHeight="1">
      <c r="A20" s="29"/>
      <c r="B20" s="31"/>
      <c r="C20" s="30"/>
      <c r="D20" s="30"/>
      <c r="E20" s="30"/>
      <c r="F20" s="30"/>
    </row>
    <row r="21" spans="1:26" ht="14.25" customHeight="1">
      <c r="A21" s="167" t="s">
        <v>33</v>
      </c>
      <c r="B21" s="167" t="s">
        <v>10</v>
      </c>
      <c r="C21" s="167" t="s">
        <v>0</v>
      </c>
      <c r="D21" s="167" t="s">
        <v>8</v>
      </c>
      <c r="E21" s="167" t="s">
        <v>1</v>
      </c>
      <c r="F21" s="167" t="s">
        <v>2</v>
      </c>
      <c r="G21" s="169" t="s">
        <v>40</v>
      </c>
      <c r="H21" s="171" t="s">
        <v>3</v>
      </c>
      <c r="I21" s="173" t="s">
        <v>4</v>
      </c>
      <c r="J21" s="151" t="s">
        <v>5</v>
      </c>
      <c r="K21" s="151" t="s">
        <v>43</v>
      </c>
      <c r="L21" s="153" t="s">
        <v>6</v>
      </c>
      <c r="M21" s="155" t="s">
        <v>35</v>
      </c>
      <c r="N21" s="157" t="s">
        <v>41</v>
      </c>
      <c r="O21" s="158"/>
      <c r="P21" s="158"/>
      <c r="Q21" s="158"/>
      <c r="R21" s="159"/>
      <c r="S21" s="157" t="s">
        <v>34</v>
      </c>
      <c r="T21" s="158"/>
      <c r="U21" s="158"/>
      <c r="V21" s="158"/>
      <c r="W21" s="158"/>
      <c r="X21" s="158"/>
      <c r="Y21" s="101" t="s">
        <v>7</v>
      </c>
      <c r="Z21" s="102"/>
    </row>
    <row r="22" spans="1:26" ht="14.25" customHeight="1">
      <c r="A22" s="168"/>
      <c r="B22" s="168"/>
      <c r="C22" s="168"/>
      <c r="D22" s="168"/>
      <c r="E22" s="168"/>
      <c r="F22" s="168"/>
      <c r="G22" s="170"/>
      <c r="H22" s="172"/>
      <c r="I22" s="174"/>
      <c r="J22" s="152"/>
      <c r="K22" s="152"/>
      <c r="L22" s="154"/>
      <c r="M22" s="156"/>
      <c r="N22" s="22">
        <v>5</v>
      </c>
      <c r="O22" s="23">
        <v>10</v>
      </c>
      <c r="P22" s="23">
        <v>15</v>
      </c>
      <c r="Q22" s="23">
        <v>20</v>
      </c>
      <c r="R22" s="24">
        <v>25</v>
      </c>
      <c r="S22" s="160">
        <f>S$5</f>
        <v>2019</v>
      </c>
      <c r="T22" s="161"/>
      <c r="U22" s="26">
        <f>S22+1</f>
        <v>2020</v>
      </c>
      <c r="V22" s="26">
        <f t="shared" ref="V22" si="1">U22+1</f>
        <v>2021</v>
      </c>
      <c r="W22" s="26">
        <f t="shared" ref="W22" si="2">V22+1</f>
        <v>2022</v>
      </c>
      <c r="X22" s="32">
        <f t="shared" ref="X22" si="3">W22+1</f>
        <v>2023</v>
      </c>
      <c r="Y22" s="103"/>
      <c r="Z22" s="104"/>
    </row>
    <row r="23" spans="1:26" ht="14.25" customHeight="1">
      <c r="A23" s="144">
        <v>1</v>
      </c>
      <c r="B23" s="136" t="str">
        <f>IF(ISBLANK(取締役①1!$C$3)=TRUE,"",取締役①1!$C$3)</f>
        <v/>
      </c>
      <c r="C23" s="136" t="str">
        <f>IF(ISBLANK(取締役①1!$C$4)=TRUE,"",取締役①1!$C$4)</f>
        <v/>
      </c>
      <c r="D23" s="136" t="str">
        <f>IF(ISBLANK(取締役①1!$K$3)=TRUE,"",取締役①1!$K$3)</f>
        <v/>
      </c>
      <c r="E23" s="136" t="str">
        <f>IF(ISBLANK(取締役①1!$H$5)=TRUE,"",取締役①1!$H$5)</f>
        <v/>
      </c>
      <c r="F23" s="136" t="str">
        <f>IF(ISBLANK(取締役①1!$C$5)=TRUE,"",取締役①1!$C$5)</f>
        <v/>
      </c>
      <c r="G23" s="145" t="str">
        <f>IF(ISBLANK(取締役①1!$C$6)=TRUE,"",取締役①1!$C$6)</f>
        <v/>
      </c>
      <c r="H23" s="147" t="str">
        <f>IF(ISBLANK(取締役①1!$E$6)=TRUE,"",取締役①1!$E$6)</f>
        <v/>
      </c>
      <c r="I23" s="147" t="str">
        <f>IF(ISBLANK(取締役①1!$K$6)=TRUE,"",取締役①1!$K$6)</f>
        <v/>
      </c>
      <c r="J23" s="132" t="str">
        <f>IF(ISBLANK(取締役①1!$O$6)=TRUE,"",取締役①1!$O$6)</f>
        <v>年払</v>
      </c>
      <c r="K23" s="134" t="str">
        <f>IF(ISBLANK(取締役①1!$C$8)=TRUE,"",取締役①1!$C$8)</f>
        <v/>
      </c>
      <c r="L23" s="134">
        <f>IF(ISBLANK(取締役①1!$K$8)=TRUE,"",取締役①1!$K$8)</f>
        <v>0</v>
      </c>
      <c r="M23" s="136" t="str">
        <f>IF(ISBLANK(取締役①1!$P$9)=TRUE,"",取締役①1!$P$9)</f>
        <v>　</v>
      </c>
      <c r="N23" s="83">
        <f>取締役①1!$J$17/1000</f>
        <v>0</v>
      </c>
      <c r="O23" s="84">
        <f>取締役①1!$J$22/1000</f>
        <v>0</v>
      </c>
      <c r="P23" s="84">
        <f>取締役①1!$J$27/1000</f>
        <v>0</v>
      </c>
      <c r="Q23" s="84">
        <f>取締役①1!$J$32/1000</f>
        <v>0</v>
      </c>
      <c r="R23" s="85">
        <f>取締役①1!$J$37/1000</f>
        <v>0</v>
      </c>
      <c r="S23" s="110" t="str">
        <f>IF(ISERROR(VLOOKUP(加入者リスト!S$5,取締役①1!$C$13:$M$62,8,FALSE))=TRUE,"",VLOOKUP(加入者リスト!S$5,取締役①1!$C$13:$M$62,8,FALSE))</f>
        <v/>
      </c>
      <c r="T23" s="111"/>
      <c r="U23" s="142" t="str">
        <f>IF(ISERROR(VLOOKUP(加入者リスト!U$5,取締役①1!$C$13:$M$62,8,FALSE))=TRUE,"",VLOOKUP(加入者リスト!U$5,取締役①1!$C$13:$M$62,8,FALSE))</f>
        <v/>
      </c>
      <c r="V23" s="142" t="str">
        <f>IF(ISERROR(VLOOKUP(加入者リスト!V$5,取締役①1!$C$13:$M$62,8,FALSE))=TRUE,"",VLOOKUP(加入者リスト!V$5,取締役①1!$C$13:$M$62,8,FALSE))</f>
        <v/>
      </c>
      <c r="W23" s="142" t="str">
        <f>IF(ISERROR(VLOOKUP(加入者リスト!W$5,取締役①1!$C$13:$M$62,8,FALSE))=TRUE,"",VLOOKUP(加入者リスト!W$5,取締役①1!$C$13:$M$62,8,FALSE))</f>
        <v/>
      </c>
      <c r="X23" s="143" t="str">
        <f>IF(ISERROR(VLOOKUP(加入者リスト!X$5,取締役①1!$C$13:$M$62,8,FALSE))=TRUE,"",VLOOKUP(加入者リスト!X$5,取締役①1!$C$13:$M$62,8,FALSE))</f>
        <v/>
      </c>
      <c r="Y23" s="99"/>
      <c r="Z23" s="100"/>
    </row>
    <row r="24" spans="1:26" ht="14.25" customHeight="1">
      <c r="A24" s="144"/>
      <c r="B24" s="137"/>
      <c r="C24" s="137"/>
      <c r="D24" s="137"/>
      <c r="E24" s="137"/>
      <c r="F24" s="137"/>
      <c r="G24" s="146"/>
      <c r="H24" s="148"/>
      <c r="I24" s="148"/>
      <c r="J24" s="133"/>
      <c r="K24" s="135"/>
      <c r="L24" s="135"/>
      <c r="M24" s="137"/>
      <c r="N24" s="80" t="str">
        <f>取締役①1!$N$17</f>
        <v/>
      </c>
      <c r="O24" s="81" t="str">
        <f>取締役①1!$N$22</f>
        <v/>
      </c>
      <c r="P24" s="81" t="str">
        <f>取締役①1!$N$27</f>
        <v/>
      </c>
      <c r="Q24" s="81" t="str">
        <f>取締役①1!$N$32</f>
        <v/>
      </c>
      <c r="R24" s="82" t="str">
        <f>取締役①1!$N$37</f>
        <v/>
      </c>
      <c r="S24" s="140"/>
      <c r="T24" s="141"/>
      <c r="U24" s="142"/>
      <c r="V24" s="142"/>
      <c r="W24" s="142"/>
      <c r="X24" s="143"/>
      <c r="Y24" s="95"/>
      <c r="Z24" s="96"/>
    </row>
    <row r="25" spans="1:26" ht="14.25" customHeight="1">
      <c r="A25" s="144">
        <v>2</v>
      </c>
      <c r="B25" s="136" t="str">
        <f>IF(ISBLANK(取締役①2!$C$3)=TRUE,"",取締役①2!$C$3)</f>
        <v/>
      </c>
      <c r="C25" s="136" t="str">
        <f>IF(ISBLANK(取締役①2!$C$4)=TRUE,"",取締役①2!$C$4)</f>
        <v/>
      </c>
      <c r="D25" s="136" t="str">
        <f>IF(ISBLANK(取締役①2!$K$3)=TRUE,"",取締役①2!$K$3)</f>
        <v/>
      </c>
      <c r="E25" s="136" t="str">
        <f>IF(ISBLANK(取締役①2!$H$5)=TRUE,"",取締役①2!$H$5)</f>
        <v/>
      </c>
      <c r="F25" s="136" t="str">
        <f>IF(ISBLANK(取締役①2!$C$5)=TRUE,"",取締役①2!$C$5)</f>
        <v/>
      </c>
      <c r="G25" s="145" t="str">
        <f>IF(ISBLANK(取締役①2!$C$6)=TRUE,"",取締役①2!$C$6)</f>
        <v/>
      </c>
      <c r="H25" s="147" t="str">
        <f>IF(ISBLANK(取締役①2!$E$6)=TRUE,"",取締役①2!$E$6)</f>
        <v/>
      </c>
      <c r="I25" s="147" t="str">
        <f>IF(ISBLANK(取締役①2!$K$6)=TRUE,"",取締役①2!$K$6)</f>
        <v/>
      </c>
      <c r="J25" s="132" t="str">
        <f>IF(ISBLANK(取締役①2!$O$6)=TRUE,"",取締役①2!$O$6)</f>
        <v>年払</v>
      </c>
      <c r="K25" s="134" t="str">
        <f>IF(ISBLANK(取締役①2!$C$8)=TRUE,"",取締役①2!$C$8)</f>
        <v/>
      </c>
      <c r="L25" s="134">
        <f>IF(ISBLANK(取締役①2!$K$8)=TRUE,"",取締役①2!$K$8)</f>
        <v>0</v>
      </c>
      <c r="M25" s="136" t="str">
        <f>IF(ISBLANK(取締役①2!$P$9)=TRUE,"",取締役①2!$P$9)</f>
        <v>　</v>
      </c>
      <c r="N25" s="83">
        <f>取締役①2!$J$17/1000</f>
        <v>0</v>
      </c>
      <c r="O25" s="84">
        <f>取締役①2!$J$22/1000</f>
        <v>0</v>
      </c>
      <c r="P25" s="84">
        <f>取締役①2!$J$27/1000</f>
        <v>0</v>
      </c>
      <c r="Q25" s="84">
        <f>取締役①2!$J$32/1000</f>
        <v>0</v>
      </c>
      <c r="R25" s="85">
        <f>取締役①2!$J$37/1000</f>
        <v>0</v>
      </c>
      <c r="S25" s="138" t="str">
        <f>IF(ISERROR(VLOOKUP(加入者リスト!S$5,取締役①2!$C$13:$M$62,8,FALSE))=TRUE,"",VLOOKUP(加入者リスト!S$5,取締役①2!$C$13:$M$62,8,FALSE))</f>
        <v/>
      </c>
      <c r="T25" s="139"/>
      <c r="U25" s="142" t="str">
        <f>IF(ISERROR(VLOOKUP(加入者リスト!U$5,取締役①2!$C$13:$M$62,8,FALSE))=TRUE,"",VLOOKUP(加入者リスト!U$5,取締役①2!$C$13:$M$62,8,FALSE))</f>
        <v/>
      </c>
      <c r="V25" s="142" t="str">
        <f>IF(ISERROR(VLOOKUP(加入者リスト!V$5,取締役①2!$C$13:$M$62,8,FALSE))=TRUE,"",VLOOKUP(加入者リスト!V$5,取締役①2!$C$13:$M$62,8,FALSE))</f>
        <v/>
      </c>
      <c r="W25" s="142" t="str">
        <f>IF(ISERROR(VLOOKUP(加入者リスト!W$5,取締役①2!$C$13:$M$62,8,FALSE))=TRUE,"",VLOOKUP(加入者リスト!W$5,取締役①2!$C$13:$M$62,8,FALSE))</f>
        <v/>
      </c>
      <c r="X25" s="143" t="str">
        <f>IF(ISERROR(VLOOKUP(加入者リスト!X$5,取締役①2!$C$13:$M$62,8,FALSE))=TRUE,"",VLOOKUP(加入者リスト!X$5,取締役①2!$C$13:$M$62,8,FALSE))</f>
        <v/>
      </c>
      <c r="Y25" s="97"/>
      <c r="Z25" s="98"/>
    </row>
    <row r="26" spans="1:26" ht="14.25" customHeight="1">
      <c r="A26" s="144"/>
      <c r="B26" s="137"/>
      <c r="C26" s="137"/>
      <c r="D26" s="137"/>
      <c r="E26" s="137"/>
      <c r="F26" s="137"/>
      <c r="G26" s="146"/>
      <c r="H26" s="148"/>
      <c r="I26" s="148"/>
      <c r="J26" s="133"/>
      <c r="K26" s="135"/>
      <c r="L26" s="135"/>
      <c r="M26" s="137"/>
      <c r="N26" s="80" t="str">
        <f>取締役①2!$N$17</f>
        <v/>
      </c>
      <c r="O26" s="81" t="str">
        <f>取締役①2!$N$22</f>
        <v/>
      </c>
      <c r="P26" s="81" t="str">
        <f>取締役①2!$N$27</f>
        <v/>
      </c>
      <c r="Q26" s="81" t="str">
        <f>取締役①2!$N$32</f>
        <v/>
      </c>
      <c r="R26" s="82" t="str">
        <f>取締役①2!$N$37</f>
        <v/>
      </c>
      <c r="S26" s="140"/>
      <c r="T26" s="141"/>
      <c r="U26" s="142"/>
      <c r="V26" s="142"/>
      <c r="W26" s="142"/>
      <c r="X26" s="143"/>
      <c r="Y26" s="95"/>
      <c r="Z26" s="96"/>
    </row>
    <row r="27" spans="1:26" ht="14.25" customHeight="1">
      <c r="A27" s="144">
        <v>3</v>
      </c>
      <c r="B27" s="136" t="str">
        <f>IF(ISBLANK(取締役①3!$C$3)=TRUE,"",取締役①3!$C$3)</f>
        <v/>
      </c>
      <c r="C27" s="136" t="str">
        <f>IF(ISBLANK(取締役①3!$C$4)=TRUE,"",取締役①3!$C$4)</f>
        <v/>
      </c>
      <c r="D27" s="136" t="str">
        <f>IF(ISBLANK(取締役①3!$K$3)=TRUE,"",取締役①3!$K$3)</f>
        <v/>
      </c>
      <c r="E27" s="136" t="str">
        <f>IF(ISBLANK(取締役①3!$H$5)=TRUE,"",取締役①3!$H$5)</f>
        <v/>
      </c>
      <c r="F27" s="136" t="str">
        <f>IF(ISBLANK(取締役①3!$C$5)=TRUE,"",取締役①3!$C$5)</f>
        <v/>
      </c>
      <c r="G27" s="145" t="str">
        <f>IF(ISBLANK(取締役①3!$C$6)=TRUE,"",取締役①3!$C$6)</f>
        <v/>
      </c>
      <c r="H27" s="147" t="str">
        <f>IF(ISBLANK(取締役①3!$E$6)=TRUE,"",取締役①3!$E$6)</f>
        <v/>
      </c>
      <c r="I27" s="147" t="str">
        <f>IF(ISBLANK(取締役①3!$K$6)=TRUE,"",取締役①3!$K$6)</f>
        <v/>
      </c>
      <c r="J27" s="132" t="str">
        <f>IF(ISBLANK(取締役①3!$O$6)=TRUE,"",取締役①3!$O$6)</f>
        <v>年払</v>
      </c>
      <c r="K27" s="134" t="str">
        <f>IF(ISBLANK(取締役①3!$C$8)=TRUE,"",取締役①3!$C$8)</f>
        <v/>
      </c>
      <c r="L27" s="134">
        <f>IF(ISBLANK(取締役①3!$K$8)=TRUE,"",取締役①3!$K$8)</f>
        <v>0</v>
      </c>
      <c r="M27" s="136" t="str">
        <f>IF(ISBLANK(取締役①3!$P$9)=TRUE,"",取締役①3!$P$9)</f>
        <v>　</v>
      </c>
      <c r="N27" s="83">
        <f>取締役①3!$J$17/1000</f>
        <v>0</v>
      </c>
      <c r="O27" s="84">
        <f>取締役①3!$J$22/1000</f>
        <v>0</v>
      </c>
      <c r="P27" s="84">
        <f>取締役①3!$J$27/1000</f>
        <v>0</v>
      </c>
      <c r="Q27" s="84">
        <f>取締役①3!$J$32/1000</f>
        <v>0</v>
      </c>
      <c r="R27" s="85">
        <f>取締役①3!$J$37/1000</f>
        <v>0</v>
      </c>
      <c r="S27" s="138" t="str">
        <f>IF(ISERROR(VLOOKUP(加入者リスト!S$5,取締役①3!$C$13:$M$62,8,FALSE))=TRUE,"",VLOOKUP(加入者リスト!S$5,取締役①3!$C$13:$M$62,8,FALSE))</f>
        <v/>
      </c>
      <c r="T27" s="139"/>
      <c r="U27" s="142" t="str">
        <f>IF(ISERROR(VLOOKUP(加入者リスト!U$5,取締役①3!$C$13:$M$62,8,FALSE))=TRUE,"",VLOOKUP(加入者リスト!U$5,取締役①3!$C$13:$M$62,8,FALSE))</f>
        <v/>
      </c>
      <c r="V27" s="142" t="str">
        <f>IF(ISERROR(VLOOKUP(加入者リスト!V$5,取締役①3!$C$13:$M$62,8,FALSE))=TRUE,"",VLOOKUP(加入者リスト!V$5,取締役①3!$C$13:$M$62,8,FALSE))</f>
        <v/>
      </c>
      <c r="W27" s="142" t="str">
        <f>IF(ISERROR(VLOOKUP(加入者リスト!W$5,取締役①3!$C$13:$M$62,8,FALSE))=TRUE,"",VLOOKUP(加入者リスト!W$5,取締役①3!$C$13:$M$62,8,FALSE))</f>
        <v/>
      </c>
      <c r="X27" s="143" t="str">
        <f>IF(ISERROR(VLOOKUP(加入者リスト!X$5,取締役①3!$C$13:$M$62,8,FALSE))=TRUE,"",VLOOKUP(加入者リスト!X$5,取締役①3!$C$13:$M$62,8,FALSE))</f>
        <v/>
      </c>
      <c r="Y27" s="97"/>
      <c r="Z27" s="98"/>
    </row>
    <row r="28" spans="1:26" ht="14.25" customHeight="1">
      <c r="A28" s="144"/>
      <c r="B28" s="137"/>
      <c r="C28" s="137"/>
      <c r="D28" s="137"/>
      <c r="E28" s="137"/>
      <c r="F28" s="137"/>
      <c r="G28" s="146"/>
      <c r="H28" s="148"/>
      <c r="I28" s="148"/>
      <c r="J28" s="133"/>
      <c r="K28" s="135"/>
      <c r="L28" s="135"/>
      <c r="M28" s="137"/>
      <c r="N28" s="80" t="str">
        <f>取締役①3!$N$17</f>
        <v/>
      </c>
      <c r="O28" s="81" t="str">
        <f>取締役①3!$N$22</f>
        <v/>
      </c>
      <c r="P28" s="81" t="str">
        <f>取締役①3!$N$27</f>
        <v/>
      </c>
      <c r="Q28" s="81" t="str">
        <f>取締役①3!$N$32</f>
        <v/>
      </c>
      <c r="R28" s="82" t="str">
        <f>取締役①3!$N$37</f>
        <v/>
      </c>
      <c r="S28" s="140"/>
      <c r="T28" s="141"/>
      <c r="U28" s="142"/>
      <c r="V28" s="142"/>
      <c r="W28" s="142"/>
      <c r="X28" s="143"/>
      <c r="Y28" s="95"/>
      <c r="Z28" s="96"/>
    </row>
    <row r="29" spans="1:26" ht="14.25" customHeight="1">
      <c r="A29" s="144">
        <v>4</v>
      </c>
      <c r="B29" s="184" t="str">
        <f>IF(ISBLANK(取締役①4!$C$3)=TRUE,"",取締役①4!$C$3)</f>
        <v/>
      </c>
      <c r="C29" s="184" t="str">
        <f>IF(ISBLANK(取締役①4!$C$4)=TRUE,"",取締役①4!$C$4)</f>
        <v/>
      </c>
      <c r="D29" s="184" t="str">
        <f>IF(ISBLANK(取締役①4!$K$3)=TRUE,"",取締役①4!$K$3)</f>
        <v/>
      </c>
      <c r="E29" s="184" t="str">
        <f>IF(ISBLANK(取締役①4!$H$5)=TRUE,"",取締役①4!$H$5)</f>
        <v/>
      </c>
      <c r="F29" s="184" t="str">
        <f>IF(ISBLANK(取締役①4!$C$5)=TRUE,"",取締役①4!$C$5)</f>
        <v/>
      </c>
      <c r="G29" s="199" t="str">
        <f>IF(ISBLANK(取締役①4!$C$6)=TRUE,"",取締役①4!$C$6)</f>
        <v/>
      </c>
      <c r="H29" s="190" t="str">
        <f>IF(ISBLANK(取締役①4!$E$6)=TRUE,"",取締役①4!$E$6)</f>
        <v/>
      </c>
      <c r="I29" s="190" t="str">
        <f>IF(ISBLANK(取締役①4!$K$6)=TRUE,"",取締役①4!$K$6)</f>
        <v/>
      </c>
      <c r="J29" s="191" t="str">
        <f>IF(ISBLANK(取締役①4!$O$6)=TRUE,"",取締役①4!$O$6)</f>
        <v>年払</v>
      </c>
      <c r="K29" s="134" t="str">
        <f>IF(ISBLANK(取締役①4!$C$8)=TRUE,"",取締役①4!$C$8)</f>
        <v/>
      </c>
      <c r="L29" s="189">
        <f>IF(ISBLANK(取締役①4!$K$8)=TRUE,"",取締役①4!$K$8)</f>
        <v>0</v>
      </c>
      <c r="M29" s="184" t="str">
        <f>IF(ISBLANK(取締役①4!$P$9)=TRUE,"",取締役①4!$P$9)</f>
        <v>　</v>
      </c>
      <c r="N29" s="83">
        <f>取締役①4!$J$17/1000</f>
        <v>0</v>
      </c>
      <c r="O29" s="84">
        <f>取締役①4!$J$22/1000</f>
        <v>0</v>
      </c>
      <c r="P29" s="84">
        <f>取締役①4!$J$27/1000</f>
        <v>0</v>
      </c>
      <c r="Q29" s="84">
        <f>取締役①4!$J$32/1000</f>
        <v>0</v>
      </c>
      <c r="R29" s="85">
        <f>取締役①4!$J$37/1000</f>
        <v>0</v>
      </c>
      <c r="S29" s="138" t="str">
        <f>IF(ISERROR(VLOOKUP(加入者リスト!S$5,取締役①4!$C$13:$M$62,8,FALSE))=TRUE,"",VLOOKUP(加入者リスト!S$5,取締役①4!$C$13:$M$62,8,FALSE))</f>
        <v/>
      </c>
      <c r="T29" s="139"/>
      <c r="U29" s="142" t="str">
        <f>IF(ISERROR(VLOOKUP(加入者リスト!U$5,取締役①4!$C$13:$M$62,8,FALSE))=TRUE,"",VLOOKUP(加入者リスト!U$5,取締役①4!$C$13:$M$62,8,FALSE))</f>
        <v/>
      </c>
      <c r="V29" s="142" t="str">
        <f>IF(ISERROR(VLOOKUP(加入者リスト!V$5,取締役①4!$C$13:$M$62,8,FALSE))=TRUE,"",VLOOKUP(加入者リスト!V$5,取締役①4!$C$13:$M$62,8,FALSE))</f>
        <v/>
      </c>
      <c r="W29" s="142" t="str">
        <f>IF(ISERROR(VLOOKUP(加入者リスト!W$5,取締役①4!$C$13:$M$62,8,FALSE))=TRUE,"",VLOOKUP(加入者リスト!W$5,取締役①4!$C$13:$M$62,8,FALSE))</f>
        <v/>
      </c>
      <c r="X29" s="143" t="str">
        <f>IF(ISERROR(VLOOKUP(加入者リスト!X$5,取締役①4!$C$13:$M$62,8,FALSE))=TRUE,"",VLOOKUP(加入者リスト!X$5,取締役①4!$C$13:$M$62,8,FALSE))</f>
        <v/>
      </c>
      <c r="Y29" s="97"/>
      <c r="Z29" s="98"/>
    </row>
    <row r="30" spans="1:26" ht="14.25" customHeight="1">
      <c r="A30" s="144"/>
      <c r="B30" s="137"/>
      <c r="C30" s="137"/>
      <c r="D30" s="137"/>
      <c r="E30" s="137"/>
      <c r="F30" s="137"/>
      <c r="G30" s="146"/>
      <c r="H30" s="148"/>
      <c r="I30" s="148"/>
      <c r="J30" s="133"/>
      <c r="K30" s="135"/>
      <c r="L30" s="135"/>
      <c r="M30" s="137"/>
      <c r="N30" s="80" t="str">
        <f>取締役①4!$N$17</f>
        <v/>
      </c>
      <c r="O30" s="81" t="str">
        <f>取締役①4!$N$22</f>
        <v/>
      </c>
      <c r="P30" s="81" t="str">
        <f>取締役①4!$N$27</f>
        <v/>
      </c>
      <c r="Q30" s="81" t="str">
        <f>取締役①4!$N$32</f>
        <v/>
      </c>
      <c r="R30" s="82" t="str">
        <f>取締役①4!$N$37</f>
        <v/>
      </c>
      <c r="S30" s="140"/>
      <c r="T30" s="141"/>
      <c r="U30" s="142"/>
      <c r="V30" s="142"/>
      <c r="W30" s="142"/>
      <c r="X30" s="143"/>
      <c r="Y30" s="95"/>
      <c r="Z30" s="96"/>
    </row>
    <row r="31" spans="1:26" ht="12" customHeight="1">
      <c r="A31" s="122"/>
      <c r="B31" s="101"/>
      <c r="C31" s="124"/>
      <c r="D31" s="124"/>
      <c r="E31" s="124"/>
      <c r="F31" s="124"/>
      <c r="G31" s="126"/>
      <c r="H31" s="128" t="s">
        <v>47</v>
      </c>
      <c r="I31" s="128"/>
      <c r="J31" s="129"/>
      <c r="K31" s="107">
        <f>SUM(K23:K30)</f>
        <v>0</v>
      </c>
      <c r="L31" s="107">
        <f>SUM(L23:L30)</f>
        <v>0</v>
      </c>
      <c r="M31" s="108"/>
      <c r="N31" s="109"/>
      <c r="O31" s="109"/>
      <c r="P31" s="109"/>
      <c r="Q31" s="109"/>
      <c r="R31" s="109"/>
      <c r="S31" s="110">
        <f>SUM(S23:T30)</f>
        <v>0</v>
      </c>
      <c r="T31" s="111"/>
      <c r="U31" s="114">
        <f>SUM(U23:U30)</f>
        <v>0</v>
      </c>
      <c r="V31" s="114">
        <f>SUM(V23:V30)</f>
        <v>0</v>
      </c>
      <c r="W31" s="114">
        <f>SUM(W23:W30)</f>
        <v>0</v>
      </c>
      <c r="X31" s="116">
        <f>SUM(X23:X30)</f>
        <v>0</v>
      </c>
      <c r="Y31" s="38"/>
      <c r="Z31" s="39"/>
    </row>
    <row r="32" spans="1:26" ht="12" customHeight="1">
      <c r="A32" s="123"/>
      <c r="B32" s="103"/>
      <c r="C32" s="125"/>
      <c r="D32" s="125"/>
      <c r="E32" s="125"/>
      <c r="F32" s="125"/>
      <c r="G32" s="127"/>
      <c r="H32" s="130"/>
      <c r="I32" s="130"/>
      <c r="J32" s="131"/>
      <c r="K32" s="107"/>
      <c r="L32" s="107"/>
      <c r="M32" s="108"/>
      <c r="N32" s="109"/>
      <c r="O32" s="109"/>
      <c r="P32" s="109"/>
      <c r="Q32" s="109"/>
      <c r="R32" s="109"/>
      <c r="S32" s="112"/>
      <c r="T32" s="113"/>
      <c r="U32" s="115"/>
      <c r="V32" s="115"/>
      <c r="W32" s="115"/>
      <c r="X32" s="117"/>
      <c r="Y32" s="40"/>
      <c r="Z32" s="41"/>
    </row>
    <row r="33" spans="1:26" ht="15" customHeight="1" thickBot="1">
      <c r="A33" s="42"/>
      <c r="B33" s="43"/>
      <c r="C33" s="43"/>
      <c r="D33" s="43"/>
      <c r="E33" s="43"/>
      <c r="F33" s="43"/>
      <c r="G33" s="44"/>
      <c r="H33" s="45"/>
      <c r="I33" s="45"/>
      <c r="J33" s="46"/>
      <c r="K33" s="47"/>
      <c r="L33" s="47"/>
      <c r="M33" s="43"/>
      <c r="N33" s="48"/>
      <c r="O33" s="48"/>
      <c r="P33" s="48"/>
      <c r="Q33" s="48"/>
      <c r="R33" s="48"/>
      <c r="S33" s="49"/>
      <c r="T33" s="49"/>
      <c r="U33" s="49"/>
      <c r="V33" s="49"/>
      <c r="W33" s="49"/>
      <c r="X33" s="49"/>
      <c r="Y33" s="49"/>
      <c r="Z33" s="50"/>
    </row>
    <row r="34" spans="1:26" ht="18.75" customHeight="1" thickBot="1">
      <c r="A34" s="214" t="s">
        <v>67</v>
      </c>
      <c r="B34" s="214"/>
      <c r="C34" s="214"/>
      <c r="D34" s="30"/>
      <c r="E34" s="30"/>
      <c r="F34" s="30"/>
      <c r="P34" s="35" t="s">
        <v>50</v>
      </c>
      <c r="Q34" s="175">
        <v>0</v>
      </c>
      <c r="R34" s="176"/>
      <c r="S34" s="177"/>
      <c r="U34" s="33" t="s">
        <v>49</v>
      </c>
      <c r="V34" s="178">
        <f>K46</f>
        <v>0</v>
      </c>
      <c r="W34" s="179"/>
      <c r="X34" s="34" t="s">
        <v>48</v>
      </c>
      <c r="Y34" s="59">
        <f>V34-Q34</f>
        <v>0</v>
      </c>
    </row>
    <row r="35" spans="1:26" ht="3.75" customHeight="1">
      <c r="A35" s="29"/>
      <c r="B35" s="31"/>
      <c r="C35" s="30"/>
      <c r="D35" s="30"/>
      <c r="E35" s="30"/>
      <c r="F35" s="30"/>
    </row>
    <row r="36" spans="1:26" ht="14.25" customHeight="1">
      <c r="A36" s="167" t="s">
        <v>33</v>
      </c>
      <c r="B36" s="167" t="s">
        <v>10</v>
      </c>
      <c r="C36" s="167" t="s">
        <v>0</v>
      </c>
      <c r="D36" s="167" t="s">
        <v>8</v>
      </c>
      <c r="E36" s="167" t="s">
        <v>1</v>
      </c>
      <c r="F36" s="167" t="s">
        <v>2</v>
      </c>
      <c r="G36" s="169" t="s">
        <v>40</v>
      </c>
      <c r="H36" s="171" t="s">
        <v>3</v>
      </c>
      <c r="I36" s="173" t="s">
        <v>4</v>
      </c>
      <c r="J36" s="151" t="s">
        <v>5</v>
      </c>
      <c r="K36" s="151" t="s">
        <v>43</v>
      </c>
      <c r="L36" s="153" t="s">
        <v>6</v>
      </c>
      <c r="M36" s="155" t="s">
        <v>35</v>
      </c>
      <c r="N36" s="157" t="s">
        <v>41</v>
      </c>
      <c r="O36" s="158"/>
      <c r="P36" s="158"/>
      <c r="Q36" s="158"/>
      <c r="R36" s="159"/>
      <c r="S36" s="157" t="s">
        <v>34</v>
      </c>
      <c r="T36" s="158"/>
      <c r="U36" s="158"/>
      <c r="V36" s="158"/>
      <c r="W36" s="158"/>
      <c r="X36" s="158"/>
      <c r="Y36" s="101" t="s">
        <v>7</v>
      </c>
      <c r="Z36" s="102"/>
    </row>
    <row r="37" spans="1:26" ht="14.25" customHeight="1">
      <c r="A37" s="168"/>
      <c r="B37" s="168"/>
      <c r="C37" s="168"/>
      <c r="D37" s="168"/>
      <c r="E37" s="168"/>
      <c r="F37" s="168"/>
      <c r="G37" s="170"/>
      <c r="H37" s="172"/>
      <c r="I37" s="174"/>
      <c r="J37" s="152"/>
      <c r="K37" s="152"/>
      <c r="L37" s="154"/>
      <c r="M37" s="156"/>
      <c r="N37" s="22">
        <v>5</v>
      </c>
      <c r="O37" s="23">
        <v>10</v>
      </c>
      <c r="P37" s="23">
        <v>15</v>
      </c>
      <c r="Q37" s="23">
        <v>20</v>
      </c>
      <c r="R37" s="24">
        <v>25</v>
      </c>
      <c r="S37" s="160">
        <f>S$5</f>
        <v>2019</v>
      </c>
      <c r="T37" s="161"/>
      <c r="U37" s="26">
        <f>S37+1</f>
        <v>2020</v>
      </c>
      <c r="V37" s="26">
        <f t="shared" ref="V37" si="4">U37+1</f>
        <v>2021</v>
      </c>
      <c r="W37" s="26">
        <f t="shared" ref="W37" si="5">V37+1</f>
        <v>2022</v>
      </c>
      <c r="X37" s="32">
        <f t="shared" ref="X37" si="6">W37+1</f>
        <v>2023</v>
      </c>
      <c r="Y37" s="103"/>
      <c r="Z37" s="104"/>
    </row>
    <row r="38" spans="1:26" ht="14.25" customHeight="1">
      <c r="A38" s="162">
        <v>1</v>
      </c>
      <c r="B38" s="136" t="str">
        <f>IF(ISBLANK(取締役②1!$C$3)=TRUE,"",取締役②1!$C$3)</f>
        <v/>
      </c>
      <c r="C38" s="136" t="str">
        <f>IF(ISBLANK(取締役②1!$C$4)=TRUE,"",取締役②1!$C$4)</f>
        <v/>
      </c>
      <c r="D38" s="136" t="str">
        <f>IF(ISBLANK(取締役②1!$K$3)=TRUE,"",取締役②1!$K$3)</f>
        <v/>
      </c>
      <c r="E38" s="136" t="str">
        <f>IF(ISBLANK(取締役②1!$H$5)=TRUE,"",取締役②1!$H$5)</f>
        <v/>
      </c>
      <c r="F38" s="136" t="str">
        <f>IF(ISBLANK(取締役②1!$C$5)=TRUE,"",取締役②1!$C$5)</f>
        <v/>
      </c>
      <c r="G38" s="145" t="str">
        <f>IF(ISBLANK(取締役②1!$C$6)=TRUE,"",取締役②1!$C$6)</f>
        <v/>
      </c>
      <c r="H38" s="147" t="str">
        <f>IF(ISBLANK(取締役②1!$E$6)=TRUE,"",取締役②1!$E$6)</f>
        <v/>
      </c>
      <c r="I38" s="147" t="str">
        <f>IF(ISBLANK(取締役②1!$K$6)=TRUE,"",取締役②1!$K$6)</f>
        <v/>
      </c>
      <c r="J38" s="132" t="str">
        <f>IF(ISBLANK(取締役②1!$O$6)=TRUE,"",取締役②1!$O$6)</f>
        <v>年払</v>
      </c>
      <c r="K38" s="134" t="str">
        <f>IF(ISBLANK(取締役②1!$C$8)=TRUE,"",取締役②1!$C$8)</f>
        <v/>
      </c>
      <c r="L38" s="134">
        <f>IF(ISBLANK(取締役②1!$K$8)=TRUE,"",取締役②1!$K$8)</f>
        <v>0</v>
      </c>
      <c r="M38" s="136" t="str">
        <f>IF(ISBLANK(取締役②1!$P$9)=TRUE,"",取締役②1!$P$9)</f>
        <v>　</v>
      </c>
      <c r="N38" s="86">
        <f>取締役②1!$J$17/1000</f>
        <v>0</v>
      </c>
      <c r="O38" s="87">
        <f>取締役②1!$J$22/1000</f>
        <v>0</v>
      </c>
      <c r="P38" s="87">
        <f>取締役②1!$J$27/1000</f>
        <v>0</v>
      </c>
      <c r="Q38" s="87">
        <f>取締役②1!$J$32/1000</f>
        <v>0</v>
      </c>
      <c r="R38" s="88">
        <f>取締役②1!$J$37/1000</f>
        <v>0</v>
      </c>
      <c r="S38" s="163" t="str">
        <f>IF(ISERROR(VLOOKUP(加入者リスト!S$5,取締役②1!$C$13:$M$62,8,FALSE))=TRUE,"",VLOOKUP(加入者リスト!S$5,取締役②1!$C$13:$M$62,8,FALSE))</f>
        <v/>
      </c>
      <c r="T38" s="164"/>
      <c r="U38" s="149" t="str">
        <f>IF(ISERROR(VLOOKUP(加入者リスト!U$5,取締役②1!$C$13:$M$62,8,FALSE))=TRUE,"",VLOOKUP(加入者リスト!U$5,取締役②1!$C$13:$M$62,8,FALSE))</f>
        <v/>
      </c>
      <c r="V38" s="149" t="str">
        <f>IF(ISERROR(VLOOKUP(加入者リスト!V$5,取締役②1!$C$13:$M$62,8,FALSE))=TRUE,"",VLOOKUP(加入者リスト!V$5,取締役②1!$C$13:$M$62,8,FALSE))</f>
        <v/>
      </c>
      <c r="W38" s="149" t="str">
        <f>IF(ISERROR(VLOOKUP(加入者リスト!W$5,取締役②1!$C$13:$M$62,8,FALSE))=TRUE,"",VLOOKUP(加入者リスト!W$5,取締役②1!$C$13:$M$62,8,FALSE))</f>
        <v/>
      </c>
      <c r="X38" s="150" t="str">
        <f>IF(ISERROR(VLOOKUP(加入者リスト!X$5,取締役②1!$C$13:$M$62,8,FALSE))=TRUE,"",VLOOKUP(加入者リスト!X$5,取締役②1!$C$13:$M$62,8,FALSE))</f>
        <v/>
      </c>
      <c r="Y38" s="99"/>
      <c r="Z38" s="100"/>
    </row>
    <row r="39" spans="1:26" ht="14.25" customHeight="1">
      <c r="A39" s="144"/>
      <c r="B39" s="137"/>
      <c r="C39" s="137"/>
      <c r="D39" s="137"/>
      <c r="E39" s="137"/>
      <c r="F39" s="137"/>
      <c r="G39" s="146"/>
      <c r="H39" s="148"/>
      <c r="I39" s="148"/>
      <c r="J39" s="133"/>
      <c r="K39" s="135"/>
      <c r="L39" s="135"/>
      <c r="M39" s="137"/>
      <c r="N39" s="80" t="str">
        <f>取締役②1!$N$17</f>
        <v/>
      </c>
      <c r="O39" s="81" t="str">
        <f>取締役②1!$N$22</f>
        <v/>
      </c>
      <c r="P39" s="81" t="str">
        <f>取締役②1!$N$27</f>
        <v/>
      </c>
      <c r="Q39" s="81" t="str">
        <f>取締役②1!$N$32</f>
        <v/>
      </c>
      <c r="R39" s="82" t="str">
        <f>取締役②1!$N$37</f>
        <v/>
      </c>
      <c r="S39" s="165"/>
      <c r="T39" s="166"/>
      <c r="U39" s="142"/>
      <c r="V39" s="142"/>
      <c r="W39" s="142"/>
      <c r="X39" s="143"/>
      <c r="Y39" s="95"/>
      <c r="Z39" s="96"/>
    </row>
    <row r="40" spans="1:26" ht="14.25" customHeight="1">
      <c r="A40" s="144">
        <v>2</v>
      </c>
      <c r="B40" s="136" t="str">
        <f>IF(ISBLANK(取締役②2!$C$3)=TRUE,"",取締役②2!$C$3)</f>
        <v/>
      </c>
      <c r="C40" s="136" t="str">
        <f>IF(ISBLANK(取締役②2!$C$4)=TRUE,"",取締役②2!$C$4)</f>
        <v/>
      </c>
      <c r="D40" s="136" t="str">
        <f>IF(ISBLANK(取締役②2!$K$3)=TRUE,"",取締役②2!$K$3)</f>
        <v/>
      </c>
      <c r="E40" s="136" t="str">
        <f>IF(ISBLANK(取締役②2!$H$5)=TRUE,"",取締役②2!$H$5)</f>
        <v/>
      </c>
      <c r="F40" s="136" t="str">
        <f>IF(ISBLANK(取締役②2!$C$5)=TRUE,"",取締役②2!$C$5)</f>
        <v/>
      </c>
      <c r="G40" s="145" t="str">
        <f>IF(ISBLANK(取締役②2!$C$6)=TRUE,"",取締役②2!$C$6)</f>
        <v/>
      </c>
      <c r="H40" s="147" t="str">
        <f>IF(ISBLANK(取締役②2!$E$6)=TRUE,"",取締役②2!$E$6)</f>
        <v/>
      </c>
      <c r="I40" s="147" t="str">
        <f>IF(ISBLANK(取締役②2!$K$6)=TRUE,"",取締役②2!$K$6)</f>
        <v/>
      </c>
      <c r="J40" s="132" t="str">
        <f>IF(ISBLANK(取締役②2!$O$6)=TRUE,"",取締役②2!$O$6)</f>
        <v>年払</v>
      </c>
      <c r="K40" s="134" t="str">
        <f>IF(ISBLANK(取締役②2!$C$8)=TRUE,"",取締役②2!$C$8)</f>
        <v/>
      </c>
      <c r="L40" s="134">
        <f>IF(ISBLANK(取締役②2!$K$8)=TRUE,"",取締役②2!$K$8)</f>
        <v>0</v>
      </c>
      <c r="M40" s="136" t="str">
        <f>IF(ISBLANK(取締役②2!$P$9)=TRUE,"",取締役②2!$P$9)</f>
        <v>　</v>
      </c>
      <c r="N40" s="83">
        <f>取締役②2!$J$17/1000</f>
        <v>0</v>
      </c>
      <c r="O40" s="84">
        <f>取締役②2!$J$22/1000</f>
        <v>0</v>
      </c>
      <c r="P40" s="84">
        <f>取締役②2!$J$27/1000</f>
        <v>0</v>
      </c>
      <c r="Q40" s="84">
        <f>取締役②2!$J$32/1000</f>
        <v>0</v>
      </c>
      <c r="R40" s="85">
        <f>取締役②2!$J$37/1000</f>
        <v>0</v>
      </c>
      <c r="S40" s="138" t="str">
        <f>IF(ISERROR(VLOOKUP(加入者リスト!S$5,取締役②2!$C$13:$M$62,8,FALSE))=TRUE,"",VLOOKUP(加入者リスト!S$5,取締役②2!$C$13:$M$62,8,FALSE))</f>
        <v/>
      </c>
      <c r="T40" s="139"/>
      <c r="U40" s="142" t="str">
        <f>IF(ISERROR(VLOOKUP(加入者リスト!U$5,取締役②2!$C$13:$M$62,8,FALSE))=TRUE,"",VLOOKUP(加入者リスト!U$5,取締役②2!$C$13:$M$62,8,FALSE))</f>
        <v/>
      </c>
      <c r="V40" s="142" t="str">
        <f>IF(ISERROR(VLOOKUP(加入者リスト!V$5,取締役②2!$C$13:$M$62,8,FALSE))=TRUE,"",VLOOKUP(加入者リスト!V$5,取締役②2!$C$13:$M$62,8,FALSE))</f>
        <v/>
      </c>
      <c r="W40" s="142" t="str">
        <f>IF(ISERROR(VLOOKUP(加入者リスト!W$5,取締役②2!$C$13:$M$62,8,FALSE))=TRUE,"",VLOOKUP(加入者リスト!W$5,取締役②2!$C$13:$M$62,8,FALSE))</f>
        <v/>
      </c>
      <c r="X40" s="143" t="str">
        <f>IF(ISERROR(VLOOKUP(加入者リスト!X$5,取締役②2!$C$13:$M$62,8,FALSE))=TRUE,"",VLOOKUP(加入者リスト!X$5,取締役②2!$C$13:$M$62,8,FALSE))</f>
        <v/>
      </c>
      <c r="Y40" s="97"/>
      <c r="Z40" s="98"/>
    </row>
    <row r="41" spans="1:26" ht="14.25" customHeight="1">
      <c r="A41" s="144"/>
      <c r="B41" s="137"/>
      <c r="C41" s="137"/>
      <c r="D41" s="137"/>
      <c r="E41" s="137"/>
      <c r="F41" s="137"/>
      <c r="G41" s="146"/>
      <c r="H41" s="148"/>
      <c r="I41" s="148"/>
      <c r="J41" s="133"/>
      <c r="K41" s="135"/>
      <c r="L41" s="135"/>
      <c r="M41" s="137"/>
      <c r="N41" s="80" t="str">
        <f>取締役②2!$N$17</f>
        <v/>
      </c>
      <c r="O41" s="81" t="str">
        <f>取締役②2!$N$22</f>
        <v/>
      </c>
      <c r="P41" s="81" t="str">
        <f>取締役②2!$N$27</f>
        <v/>
      </c>
      <c r="Q41" s="81" t="str">
        <f>取締役②2!$N$32</f>
        <v/>
      </c>
      <c r="R41" s="82" t="str">
        <f>取締役②2!$N$37</f>
        <v/>
      </c>
      <c r="S41" s="140"/>
      <c r="T41" s="141"/>
      <c r="U41" s="142"/>
      <c r="V41" s="142"/>
      <c r="W41" s="142"/>
      <c r="X41" s="143"/>
      <c r="Y41" s="95"/>
      <c r="Z41" s="96"/>
    </row>
    <row r="42" spans="1:26" ht="14.25" customHeight="1">
      <c r="A42" s="144">
        <v>3</v>
      </c>
      <c r="B42" s="136" t="str">
        <f>IF(ISBLANK(取締役②3!$C$3)=TRUE,"",取締役②3!$C$3)</f>
        <v/>
      </c>
      <c r="C42" s="136" t="str">
        <f>IF(ISBLANK(取締役②3!$C$4)=TRUE,"",取締役②3!$C$4)</f>
        <v/>
      </c>
      <c r="D42" s="136" t="str">
        <f>IF(ISBLANK(取締役②3!$K$3)=TRUE,"",取締役②3!$K$3)</f>
        <v/>
      </c>
      <c r="E42" s="136" t="str">
        <f>IF(ISBLANK(取締役②3!$H$5)=TRUE,"",取締役②3!$H$5)</f>
        <v/>
      </c>
      <c r="F42" s="136" t="str">
        <f>IF(ISBLANK(取締役②3!$C$5)=TRUE,"",取締役②3!$C$5)</f>
        <v/>
      </c>
      <c r="G42" s="145" t="str">
        <f>IF(ISBLANK(取締役②3!$C$6)=TRUE,"",取締役②3!$C$6)</f>
        <v/>
      </c>
      <c r="H42" s="147" t="str">
        <f>IF(ISBLANK(取締役②3!$E$6)=TRUE,"",取締役②3!$E$6)</f>
        <v/>
      </c>
      <c r="I42" s="147" t="str">
        <f>IF(ISBLANK(取締役②3!$K$6)=TRUE,"",取締役②3!$K$6)</f>
        <v/>
      </c>
      <c r="J42" s="132" t="str">
        <f>IF(ISBLANK(取締役②3!$O$6)=TRUE,"",取締役②3!$O$6)</f>
        <v>年払</v>
      </c>
      <c r="K42" s="134" t="str">
        <f>IF(ISBLANK(取締役②3!$C$8)=TRUE,"",取締役②3!$C$8)</f>
        <v/>
      </c>
      <c r="L42" s="134">
        <f>IF(ISBLANK(取締役②3!$K$8)=TRUE,"",取締役②3!$K$8)</f>
        <v>0</v>
      </c>
      <c r="M42" s="136" t="str">
        <f>IF(ISBLANK(取締役②3!$P$9)=TRUE,"",取締役②3!$P$9)</f>
        <v>　</v>
      </c>
      <c r="N42" s="83">
        <f>取締役②3!$J$17/1000</f>
        <v>0</v>
      </c>
      <c r="O42" s="84">
        <f>取締役②3!$J$22/1000</f>
        <v>0</v>
      </c>
      <c r="P42" s="84">
        <f>取締役②3!$J$27/1000</f>
        <v>0</v>
      </c>
      <c r="Q42" s="84">
        <f>取締役②3!$J$32/1000</f>
        <v>0</v>
      </c>
      <c r="R42" s="85">
        <f>取締役②3!$J$37/1000</f>
        <v>0</v>
      </c>
      <c r="S42" s="138" t="str">
        <f>IF(ISERROR(VLOOKUP(加入者リスト!S$5,取締役②3!$C$13:$M$62,8,FALSE))=TRUE,"",VLOOKUP(加入者リスト!S$5,取締役②3!$C$13:$M$62,8,FALSE))</f>
        <v/>
      </c>
      <c r="T42" s="139"/>
      <c r="U42" s="142" t="str">
        <f>IF(ISERROR(VLOOKUP(加入者リスト!U$5,取締役②3!$C$13:$M$62,8,FALSE))=TRUE,"",VLOOKUP(加入者リスト!U$5,取締役②3!$C$13:$M$62,8,FALSE))</f>
        <v/>
      </c>
      <c r="V42" s="142" t="str">
        <f>IF(ISERROR(VLOOKUP(加入者リスト!V$5,取締役②3!$C$13:$M$62,8,FALSE))=TRUE,"",VLOOKUP(加入者リスト!V$5,取締役②3!$C$13:$M$62,8,FALSE))</f>
        <v/>
      </c>
      <c r="W42" s="142" t="str">
        <f>IF(ISERROR(VLOOKUP(加入者リスト!W$5,取締役②3!$C$13:$M$62,8,FALSE))=TRUE,"",VLOOKUP(加入者リスト!W$5,取締役②3!$C$13:$M$62,8,FALSE))</f>
        <v/>
      </c>
      <c r="X42" s="143" t="str">
        <f>IF(ISERROR(VLOOKUP(加入者リスト!X$5,取締役②3!$C$13:$M$62,8,FALSE))=TRUE,"",VLOOKUP(加入者リスト!X$5,取締役②3!$C$13:$M$62,8,FALSE))</f>
        <v/>
      </c>
      <c r="Y42" s="97"/>
      <c r="Z42" s="98"/>
    </row>
    <row r="43" spans="1:26" ht="14.25" customHeight="1">
      <c r="A43" s="144"/>
      <c r="B43" s="137"/>
      <c r="C43" s="137"/>
      <c r="D43" s="137"/>
      <c r="E43" s="137"/>
      <c r="F43" s="137"/>
      <c r="G43" s="146"/>
      <c r="H43" s="148"/>
      <c r="I43" s="148"/>
      <c r="J43" s="133"/>
      <c r="K43" s="135"/>
      <c r="L43" s="135"/>
      <c r="M43" s="137"/>
      <c r="N43" s="80" t="str">
        <f>取締役②3!$N$17</f>
        <v/>
      </c>
      <c r="O43" s="81" t="str">
        <f>取締役②3!$N$22</f>
        <v/>
      </c>
      <c r="P43" s="81" t="str">
        <f>取締役②3!$N$27</f>
        <v/>
      </c>
      <c r="Q43" s="81" t="str">
        <f>取締役②3!$N$32</f>
        <v/>
      </c>
      <c r="R43" s="82" t="str">
        <f>取締役②3!$N$37</f>
        <v/>
      </c>
      <c r="S43" s="140"/>
      <c r="T43" s="141"/>
      <c r="U43" s="142"/>
      <c r="V43" s="142"/>
      <c r="W43" s="142"/>
      <c r="X43" s="143"/>
      <c r="Y43" s="95"/>
      <c r="Z43" s="96"/>
    </row>
    <row r="44" spans="1:26" ht="14.25" customHeight="1">
      <c r="A44" s="144">
        <v>4</v>
      </c>
      <c r="B44" s="136" t="str">
        <f>IF(ISBLANK(取締役②4!$C$3)=TRUE,"",取締役②4!$C$3)</f>
        <v/>
      </c>
      <c r="C44" s="136" t="str">
        <f>IF(ISBLANK(取締役②4!$C$4)=TRUE,"",取締役②4!$C$4)</f>
        <v/>
      </c>
      <c r="D44" s="136" t="str">
        <f>IF(ISBLANK(取締役②4!$K$3)=TRUE,"",取締役②4!$K$3)</f>
        <v/>
      </c>
      <c r="E44" s="136" t="str">
        <f>IF(ISBLANK(取締役②4!$H$5)=TRUE,"",取締役②4!$H$5)</f>
        <v/>
      </c>
      <c r="F44" s="136" t="str">
        <f>IF(ISBLANK(取締役②4!$C$5)=TRUE,"",取締役②4!$C$5)</f>
        <v/>
      </c>
      <c r="G44" s="145" t="str">
        <f>IF(ISBLANK(取締役②4!$C$6)=TRUE,"",取締役②4!$C$6)</f>
        <v/>
      </c>
      <c r="H44" s="147" t="str">
        <f>IF(ISBLANK(取締役②4!$E$6)=TRUE,"",取締役②4!$E$6)</f>
        <v/>
      </c>
      <c r="I44" s="147" t="str">
        <f>IF(ISBLANK(取締役②4!$K$6)=TRUE,"",取締役②4!$K$6)</f>
        <v/>
      </c>
      <c r="J44" s="132" t="str">
        <f>IF(ISBLANK(取締役②4!$O$6)=TRUE,"",取締役②4!$O$6)</f>
        <v>年払</v>
      </c>
      <c r="K44" s="134" t="str">
        <f>IF(ISBLANK(取締役②4!$C$8)=TRUE,"",取締役②4!$C$8)</f>
        <v/>
      </c>
      <c r="L44" s="134">
        <f>IF(ISBLANK(取締役②4!$K$8)=TRUE,"",取締役②4!$K$8)</f>
        <v>0</v>
      </c>
      <c r="M44" s="136" t="str">
        <f>IF(ISBLANK(取締役②4!$P$9)=TRUE,"",取締役②4!$P$9)</f>
        <v>　</v>
      </c>
      <c r="N44" s="83">
        <f>取締役②4!$J$17/1000</f>
        <v>0</v>
      </c>
      <c r="O44" s="84">
        <f>取締役②4!$J$22/1000</f>
        <v>0</v>
      </c>
      <c r="P44" s="84">
        <f>取締役②4!$J$27/1000</f>
        <v>0</v>
      </c>
      <c r="Q44" s="84">
        <f>取締役②4!$J$32/1000</f>
        <v>0</v>
      </c>
      <c r="R44" s="85">
        <f>取締役②4!$J$37/1000</f>
        <v>0</v>
      </c>
      <c r="S44" s="138" t="str">
        <f>IF(ISERROR(VLOOKUP(加入者リスト!S$5,取締役②4!$C$13:$M$62,8,FALSE))=TRUE,"",VLOOKUP(加入者リスト!S$5,取締役②4!$C$13:$M$62,8,FALSE))</f>
        <v/>
      </c>
      <c r="T44" s="139"/>
      <c r="U44" s="142" t="str">
        <f>IF(ISERROR(VLOOKUP(加入者リスト!U$5,取締役②4!$C$13:$M$62,8,FALSE))=TRUE,"",VLOOKUP(加入者リスト!U$5,取締役②4!$C$13:$M$62,8,FALSE))</f>
        <v/>
      </c>
      <c r="V44" s="142" t="str">
        <f>IF(ISERROR(VLOOKUP(加入者リスト!V$5,取締役②4!$C$13:$M$62,8,FALSE))=TRUE,"",VLOOKUP(加入者リスト!V$5,取締役②4!$C$13:$M$62,8,FALSE))</f>
        <v/>
      </c>
      <c r="W44" s="142" t="str">
        <f>IF(ISERROR(VLOOKUP(加入者リスト!W$5,取締役②4!$C$13:$M$62,8,FALSE))=TRUE,"",VLOOKUP(加入者リスト!W$5,取締役②4!$C$13:$M$62,8,FALSE))</f>
        <v/>
      </c>
      <c r="X44" s="143" t="str">
        <f>IF(ISERROR(VLOOKUP(加入者リスト!X$5,取締役②4!$C$13:$M$62,8,FALSE))=TRUE,"",VLOOKUP(加入者リスト!X$5,取締役②4!$C$13:$M$62,8,FALSE))</f>
        <v/>
      </c>
      <c r="Y44" s="97"/>
      <c r="Z44" s="98"/>
    </row>
    <row r="45" spans="1:26" ht="14.25" customHeight="1">
      <c r="A45" s="144"/>
      <c r="B45" s="137"/>
      <c r="C45" s="137"/>
      <c r="D45" s="137"/>
      <c r="E45" s="137"/>
      <c r="F45" s="137"/>
      <c r="G45" s="146"/>
      <c r="H45" s="148"/>
      <c r="I45" s="148"/>
      <c r="J45" s="133"/>
      <c r="K45" s="135"/>
      <c r="L45" s="135"/>
      <c r="M45" s="137"/>
      <c r="N45" s="80" t="str">
        <f>取締役②4!$N$17</f>
        <v/>
      </c>
      <c r="O45" s="81" t="str">
        <f>取締役②4!$N$22</f>
        <v/>
      </c>
      <c r="P45" s="81" t="str">
        <f>取締役②4!$N$27</f>
        <v/>
      </c>
      <c r="Q45" s="81" t="str">
        <f>取締役②4!$N$32</f>
        <v/>
      </c>
      <c r="R45" s="82" t="str">
        <f>取締役②4!$N$37</f>
        <v/>
      </c>
      <c r="S45" s="140"/>
      <c r="T45" s="141"/>
      <c r="U45" s="142"/>
      <c r="V45" s="142"/>
      <c r="W45" s="142"/>
      <c r="X45" s="143"/>
      <c r="Y45" s="95"/>
      <c r="Z45" s="96"/>
    </row>
    <row r="46" spans="1:26" ht="12" customHeight="1">
      <c r="A46" s="122"/>
      <c r="B46" s="101"/>
      <c r="C46" s="124"/>
      <c r="D46" s="124"/>
      <c r="E46" s="124"/>
      <c r="F46" s="124"/>
      <c r="G46" s="126"/>
      <c r="H46" s="128" t="s">
        <v>47</v>
      </c>
      <c r="I46" s="128"/>
      <c r="J46" s="129"/>
      <c r="K46" s="107">
        <f>SUM(K38:K45)</f>
        <v>0</v>
      </c>
      <c r="L46" s="107">
        <f>SUM(L38:L45)</f>
        <v>0</v>
      </c>
      <c r="M46" s="108"/>
      <c r="N46" s="109"/>
      <c r="O46" s="109"/>
      <c r="P46" s="109"/>
      <c r="Q46" s="109"/>
      <c r="R46" s="109"/>
      <c r="S46" s="110">
        <f>SUM(S38:T45)</f>
        <v>0</v>
      </c>
      <c r="T46" s="111"/>
      <c r="U46" s="114">
        <f>SUM(U38:U45)</f>
        <v>0</v>
      </c>
      <c r="V46" s="114">
        <f>SUM(V38:V45)</f>
        <v>0</v>
      </c>
      <c r="W46" s="114">
        <f>SUM(W38:W45)</f>
        <v>0</v>
      </c>
      <c r="X46" s="116">
        <f>SUM(X38:X45)</f>
        <v>0</v>
      </c>
      <c r="Y46" s="38"/>
      <c r="Z46" s="39"/>
    </row>
    <row r="47" spans="1:26" ht="12" customHeight="1">
      <c r="A47" s="123"/>
      <c r="B47" s="103"/>
      <c r="C47" s="125"/>
      <c r="D47" s="125"/>
      <c r="E47" s="125"/>
      <c r="F47" s="125"/>
      <c r="G47" s="127"/>
      <c r="H47" s="130"/>
      <c r="I47" s="130"/>
      <c r="J47" s="131"/>
      <c r="K47" s="107"/>
      <c r="L47" s="107"/>
      <c r="M47" s="108"/>
      <c r="N47" s="109"/>
      <c r="O47" s="109"/>
      <c r="P47" s="109"/>
      <c r="Q47" s="109"/>
      <c r="R47" s="109"/>
      <c r="S47" s="112"/>
      <c r="T47" s="113"/>
      <c r="U47" s="115"/>
      <c r="V47" s="115"/>
      <c r="W47" s="115"/>
      <c r="X47" s="117"/>
      <c r="Y47" s="40"/>
      <c r="Z47" s="41"/>
    </row>
    <row r="48" spans="1:26" ht="15" customHeight="1" thickBot="1">
      <c r="A48" s="42"/>
      <c r="B48" s="43"/>
      <c r="C48" s="43"/>
      <c r="D48" s="43"/>
      <c r="E48" s="43"/>
      <c r="F48" s="43"/>
      <c r="G48" s="44"/>
      <c r="H48" s="45"/>
      <c r="I48" s="45"/>
      <c r="J48" s="46"/>
      <c r="K48" s="47"/>
      <c r="L48" s="47"/>
      <c r="M48" s="43"/>
      <c r="N48" s="48"/>
      <c r="O48" s="48"/>
      <c r="P48" s="48"/>
      <c r="Q48" s="48"/>
      <c r="R48" s="48"/>
      <c r="S48" s="49"/>
      <c r="T48" s="49"/>
      <c r="U48" s="49"/>
      <c r="V48" s="49"/>
      <c r="W48" s="49"/>
      <c r="X48" s="49"/>
      <c r="Y48" s="49"/>
      <c r="Z48" s="50"/>
    </row>
    <row r="49" spans="1:26" ht="18.75" customHeight="1" thickBot="1">
      <c r="A49" s="213" t="s">
        <v>69</v>
      </c>
      <c r="B49" s="213"/>
      <c r="C49" s="213"/>
      <c r="D49" s="30"/>
      <c r="E49" s="30"/>
      <c r="F49" s="30"/>
      <c r="P49" s="35" t="s">
        <v>50</v>
      </c>
      <c r="Q49" s="175">
        <v>0</v>
      </c>
      <c r="R49" s="176"/>
      <c r="S49" s="177"/>
      <c r="U49" s="33" t="s">
        <v>49</v>
      </c>
      <c r="V49" s="178">
        <f>K61</f>
        <v>0</v>
      </c>
      <c r="W49" s="179"/>
      <c r="X49" s="34" t="s">
        <v>48</v>
      </c>
      <c r="Y49" s="59">
        <f>V49-Q49</f>
        <v>0</v>
      </c>
    </row>
    <row r="50" spans="1:26" ht="3.75" customHeight="1">
      <c r="A50" s="29"/>
      <c r="B50" s="31"/>
      <c r="C50" s="30"/>
      <c r="D50" s="30"/>
      <c r="E50" s="30"/>
      <c r="F50" s="30"/>
    </row>
    <row r="51" spans="1:26" ht="14.25" customHeight="1">
      <c r="A51" s="167" t="s">
        <v>33</v>
      </c>
      <c r="B51" s="167" t="s">
        <v>10</v>
      </c>
      <c r="C51" s="167" t="s">
        <v>0</v>
      </c>
      <c r="D51" s="167" t="s">
        <v>8</v>
      </c>
      <c r="E51" s="167" t="s">
        <v>1</v>
      </c>
      <c r="F51" s="167" t="s">
        <v>2</v>
      </c>
      <c r="G51" s="169" t="s">
        <v>40</v>
      </c>
      <c r="H51" s="171" t="s">
        <v>3</v>
      </c>
      <c r="I51" s="173" t="s">
        <v>4</v>
      </c>
      <c r="J51" s="151" t="s">
        <v>5</v>
      </c>
      <c r="K51" s="151" t="s">
        <v>43</v>
      </c>
      <c r="L51" s="153" t="s">
        <v>6</v>
      </c>
      <c r="M51" s="155" t="s">
        <v>35</v>
      </c>
      <c r="N51" s="157" t="s">
        <v>41</v>
      </c>
      <c r="O51" s="158"/>
      <c r="P51" s="158"/>
      <c r="Q51" s="158"/>
      <c r="R51" s="159"/>
      <c r="S51" s="157" t="s">
        <v>34</v>
      </c>
      <c r="T51" s="158"/>
      <c r="U51" s="158"/>
      <c r="V51" s="158"/>
      <c r="W51" s="158"/>
      <c r="X51" s="158"/>
      <c r="Y51" s="101" t="s">
        <v>7</v>
      </c>
      <c r="Z51" s="102"/>
    </row>
    <row r="52" spans="1:26" ht="14.25" customHeight="1">
      <c r="A52" s="168"/>
      <c r="B52" s="168"/>
      <c r="C52" s="168"/>
      <c r="D52" s="168"/>
      <c r="E52" s="168"/>
      <c r="F52" s="168"/>
      <c r="G52" s="170"/>
      <c r="H52" s="172"/>
      <c r="I52" s="174"/>
      <c r="J52" s="152"/>
      <c r="K52" s="152"/>
      <c r="L52" s="154"/>
      <c r="M52" s="156"/>
      <c r="N52" s="22">
        <v>5</v>
      </c>
      <c r="O52" s="23">
        <v>10</v>
      </c>
      <c r="P52" s="23">
        <v>15</v>
      </c>
      <c r="Q52" s="23">
        <v>20</v>
      </c>
      <c r="R52" s="24">
        <v>25</v>
      </c>
      <c r="S52" s="160">
        <f>S$5</f>
        <v>2019</v>
      </c>
      <c r="T52" s="161"/>
      <c r="U52" s="26">
        <f>S52+1</f>
        <v>2020</v>
      </c>
      <c r="V52" s="26">
        <f t="shared" ref="V52" si="7">U52+1</f>
        <v>2021</v>
      </c>
      <c r="W52" s="26">
        <f t="shared" ref="W52" si="8">V52+1</f>
        <v>2022</v>
      </c>
      <c r="X52" s="32">
        <f t="shared" ref="X52" si="9">W52+1</f>
        <v>2023</v>
      </c>
      <c r="Y52" s="103"/>
      <c r="Z52" s="104"/>
    </row>
    <row r="53" spans="1:26" ht="14.25" customHeight="1">
      <c r="A53" s="162">
        <v>1</v>
      </c>
      <c r="B53" s="136" t="str">
        <f>IF(ISBLANK(取締役③1!$C$3)=TRUE,"",取締役③1!$C$3)</f>
        <v/>
      </c>
      <c r="C53" s="136" t="str">
        <f>IF(ISBLANK(取締役③1!$C$4)=TRUE,"",取締役③1!$C$4)</f>
        <v/>
      </c>
      <c r="D53" s="136" t="str">
        <f>IF(ISBLANK(取締役③1!$K$3)=TRUE,"",取締役③1!$K$3)</f>
        <v/>
      </c>
      <c r="E53" s="136" t="str">
        <f>IF(ISBLANK(取締役③1!$H$5)=TRUE,"",取締役③1!$H$5)</f>
        <v/>
      </c>
      <c r="F53" s="136" t="str">
        <f>IF(ISBLANK(取締役③1!$C$5)=TRUE,"",取締役③1!$C$5)</f>
        <v/>
      </c>
      <c r="G53" s="145" t="str">
        <f>IF(ISBLANK(取締役③1!$C$6)=TRUE,"",取締役③1!$C$6)</f>
        <v/>
      </c>
      <c r="H53" s="147" t="str">
        <f>IF(ISBLANK(取締役③1!$E$6)=TRUE,"",取締役③1!$E$6)</f>
        <v/>
      </c>
      <c r="I53" s="147" t="str">
        <f>IF(ISBLANK(取締役③1!$K$6)=TRUE,"",取締役③1!$K$6)</f>
        <v/>
      </c>
      <c r="J53" s="132" t="str">
        <f>IF(ISBLANK(取締役③1!$O$6)=TRUE,"",取締役③1!$O$6)</f>
        <v>年払</v>
      </c>
      <c r="K53" s="134" t="str">
        <f>IF(ISBLANK(取締役③1!$C$8)=TRUE,"",取締役③1!$C$8)</f>
        <v/>
      </c>
      <c r="L53" s="134">
        <f>IF(ISBLANK(取締役③1!$K$8)=TRUE,"",取締役③1!$K$8)</f>
        <v>0</v>
      </c>
      <c r="M53" s="136" t="str">
        <f>IF(ISBLANK(取締役③1!$P$9)=TRUE,"",取締役③1!$P$9)</f>
        <v>　</v>
      </c>
      <c r="N53" s="86">
        <f>取締役③1!$J$17/1000</f>
        <v>0</v>
      </c>
      <c r="O53" s="87">
        <f>取締役③1!$J$22/1000</f>
        <v>0</v>
      </c>
      <c r="P53" s="87">
        <f>取締役③1!$J$27/1000</f>
        <v>0</v>
      </c>
      <c r="Q53" s="87">
        <f>取締役③1!$J$32/1000</f>
        <v>0</v>
      </c>
      <c r="R53" s="88">
        <f>取締役③1!$J$37/1000</f>
        <v>0</v>
      </c>
      <c r="S53" s="163" t="str">
        <f>IF(ISERROR(VLOOKUP(加入者リスト!S$5,取締役③1!$C$13:$M$62,8,FALSE))=TRUE,"",VLOOKUP(加入者リスト!S$5,取締役③1!$C$13:$M$62,8,FALSE))</f>
        <v/>
      </c>
      <c r="T53" s="164"/>
      <c r="U53" s="149" t="str">
        <f>IF(ISERROR(VLOOKUP(加入者リスト!U$5,取締役③1!$C$13:$M$62,8,FALSE))=TRUE,"",VLOOKUP(加入者リスト!U$5,取締役③1!$C$13:$M$62,8,FALSE))</f>
        <v/>
      </c>
      <c r="V53" s="149" t="str">
        <f>IF(ISERROR(VLOOKUP(加入者リスト!V$5,取締役③1!$C$13:$M$62,8,FALSE))=TRUE,"",VLOOKUP(加入者リスト!V$5,取締役③1!$C$13:$M$62,8,FALSE))</f>
        <v/>
      </c>
      <c r="W53" s="149" t="str">
        <f>IF(ISERROR(VLOOKUP(加入者リスト!W$5,取締役③1!$C$13:$M$62,8,FALSE))=TRUE,"",VLOOKUP(加入者リスト!W$5,取締役③1!$C$13:$M$62,8,FALSE))</f>
        <v/>
      </c>
      <c r="X53" s="150" t="str">
        <f>IF(ISERROR(VLOOKUP(加入者リスト!X$5,取締役③1!$C$13:$M$62,8,FALSE))=TRUE,"",VLOOKUP(加入者リスト!X$5,取締役③1!$C$13:$M$62,8,FALSE))</f>
        <v/>
      </c>
      <c r="Y53" s="99"/>
      <c r="Z53" s="100"/>
    </row>
    <row r="54" spans="1:26" ht="14.25" customHeight="1">
      <c r="A54" s="144"/>
      <c r="B54" s="137"/>
      <c r="C54" s="137"/>
      <c r="D54" s="137"/>
      <c r="E54" s="137"/>
      <c r="F54" s="137"/>
      <c r="G54" s="146"/>
      <c r="H54" s="148"/>
      <c r="I54" s="148"/>
      <c r="J54" s="133"/>
      <c r="K54" s="135"/>
      <c r="L54" s="135"/>
      <c r="M54" s="137"/>
      <c r="N54" s="80" t="str">
        <f>取締役③1!$N$17</f>
        <v/>
      </c>
      <c r="O54" s="81" t="str">
        <f>取締役③1!$N$22</f>
        <v/>
      </c>
      <c r="P54" s="81" t="str">
        <f>取締役③1!$N$27</f>
        <v/>
      </c>
      <c r="Q54" s="81" t="str">
        <f>取締役③1!$N$32</f>
        <v/>
      </c>
      <c r="R54" s="82" t="str">
        <f>取締役③1!$N$37</f>
        <v/>
      </c>
      <c r="S54" s="165"/>
      <c r="T54" s="166"/>
      <c r="U54" s="142"/>
      <c r="V54" s="142"/>
      <c r="W54" s="142"/>
      <c r="X54" s="143"/>
      <c r="Y54" s="95"/>
      <c r="Z54" s="96"/>
    </row>
    <row r="55" spans="1:26" ht="14.25" customHeight="1">
      <c r="A55" s="144">
        <v>2</v>
      </c>
      <c r="B55" s="136" t="str">
        <f>IF(ISBLANK(取締役③2!$C$3)=TRUE,"",取締役③2!$C$3)</f>
        <v/>
      </c>
      <c r="C55" s="136" t="str">
        <f>IF(ISBLANK(取締役③2!$C$4)=TRUE,"",取締役③2!$C$4)</f>
        <v/>
      </c>
      <c r="D55" s="136" t="str">
        <f>IF(ISBLANK(取締役③2!$K$3)=TRUE,"",取締役③2!$K$3)</f>
        <v/>
      </c>
      <c r="E55" s="136" t="str">
        <f>IF(ISBLANK(取締役③2!$H$5)=TRUE,"",取締役③2!$H$5)</f>
        <v/>
      </c>
      <c r="F55" s="136" t="str">
        <f>IF(ISBLANK(取締役③2!$C$5)=TRUE,"",取締役③2!$C$5)</f>
        <v/>
      </c>
      <c r="G55" s="145" t="str">
        <f>IF(ISBLANK(取締役③2!$C$6)=TRUE,"",取締役③2!$C$6)</f>
        <v/>
      </c>
      <c r="H55" s="147" t="str">
        <f>IF(ISBLANK(取締役③2!$E$6)=TRUE,"",取締役③2!$E$6)</f>
        <v/>
      </c>
      <c r="I55" s="147" t="str">
        <f>IF(ISBLANK(取締役③2!$K$6)=TRUE,"",取締役③2!$K$6)</f>
        <v/>
      </c>
      <c r="J55" s="132" t="str">
        <f>IF(ISBLANK(取締役③2!$O$6)=TRUE,"",取締役③2!$O$6)</f>
        <v>年払</v>
      </c>
      <c r="K55" s="134" t="str">
        <f>IF(ISBLANK(取締役③2!$C$8)=TRUE,"",取締役③2!$C$8)</f>
        <v/>
      </c>
      <c r="L55" s="134">
        <f>IF(ISBLANK(取締役③2!$K$8)=TRUE,"",取締役③2!$K$8)</f>
        <v>0</v>
      </c>
      <c r="M55" s="136" t="str">
        <f>IF(ISBLANK(取締役③2!$P$9)=TRUE,"",取締役③2!$P$9)</f>
        <v>　</v>
      </c>
      <c r="N55" s="83">
        <f>取締役③2!$J$17/1000</f>
        <v>0</v>
      </c>
      <c r="O55" s="84">
        <f>取締役③2!$J$22/1000</f>
        <v>0</v>
      </c>
      <c r="P55" s="84">
        <f>取締役③2!$J$27/1000</f>
        <v>0</v>
      </c>
      <c r="Q55" s="84">
        <f>取締役③2!$J$32/1000</f>
        <v>0</v>
      </c>
      <c r="R55" s="85">
        <f>取締役③2!$J$37/1000</f>
        <v>0</v>
      </c>
      <c r="S55" s="138" t="str">
        <f>IF(ISERROR(VLOOKUP(加入者リスト!S$5,取締役③2!$C$13:$M$62,8,FALSE))=TRUE,"",VLOOKUP(加入者リスト!S$5,取締役③2!$C$13:$M$62,8,FALSE))</f>
        <v/>
      </c>
      <c r="T55" s="139"/>
      <c r="U55" s="142" t="str">
        <f>IF(ISERROR(VLOOKUP(加入者リスト!U$5,取締役③2!$C$13:$M$62,8,FALSE))=TRUE,"",VLOOKUP(加入者リスト!U$5,取締役③2!$C$13:$M$62,8,FALSE))</f>
        <v/>
      </c>
      <c r="V55" s="142" t="str">
        <f>IF(ISERROR(VLOOKUP(加入者リスト!V$5,取締役③2!$C$13:$M$62,8,FALSE))=TRUE,"",VLOOKUP(加入者リスト!V$5,取締役③2!$C$13:$M$62,8,FALSE))</f>
        <v/>
      </c>
      <c r="W55" s="142" t="str">
        <f>IF(ISERROR(VLOOKUP(加入者リスト!W$5,取締役③2!$C$13:$M$62,8,FALSE))=TRUE,"",VLOOKUP(加入者リスト!W$5,取締役③2!$C$13:$M$62,8,FALSE))</f>
        <v/>
      </c>
      <c r="X55" s="143" t="str">
        <f>IF(ISERROR(VLOOKUP(加入者リスト!X$5,取締役③2!$C$13:$M$62,8,FALSE))=TRUE,"",VLOOKUP(加入者リスト!X$5,取締役③2!$C$13:$M$62,8,FALSE))</f>
        <v/>
      </c>
      <c r="Y55" s="97"/>
      <c r="Z55" s="98"/>
    </row>
    <row r="56" spans="1:26" ht="14.25" customHeight="1">
      <c r="A56" s="144"/>
      <c r="B56" s="137"/>
      <c r="C56" s="137"/>
      <c r="D56" s="137"/>
      <c r="E56" s="137"/>
      <c r="F56" s="137"/>
      <c r="G56" s="146"/>
      <c r="H56" s="148"/>
      <c r="I56" s="148"/>
      <c r="J56" s="133"/>
      <c r="K56" s="135"/>
      <c r="L56" s="135"/>
      <c r="M56" s="137"/>
      <c r="N56" s="80" t="str">
        <f>取締役③2!$N$17</f>
        <v/>
      </c>
      <c r="O56" s="81" t="str">
        <f>取締役③2!$N$22</f>
        <v/>
      </c>
      <c r="P56" s="81" t="str">
        <f>取締役③2!$N$27</f>
        <v/>
      </c>
      <c r="Q56" s="81" t="str">
        <f>取締役③2!$N$32</f>
        <v/>
      </c>
      <c r="R56" s="82" t="str">
        <f>取締役③2!$N$37</f>
        <v/>
      </c>
      <c r="S56" s="140"/>
      <c r="T56" s="141"/>
      <c r="U56" s="142"/>
      <c r="V56" s="142"/>
      <c r="W56" s="142"/>
      <c r="X56" s="143"/>
      <c r="Y56" s="95"/>
      <c r="Z56" s="96"/>
    </row>
    <row r="57" spans="1:26" ht="14.25" customHeight="1">
      <c r="A57" s="144">
        <v>3</v>
      </c>
      <c r="B57" s="136" t="str">
        <f>IF(ISBLANK(取締役③3!$C$3)=TRUE,"",取締役③3!$C$3)</f>
        <v/>
      </c>
      <c r="C57" s="136" t="str">
        <f>IF(ISBLANK(取締役③3!$C$4)=TRUE,"",取締役③3!$C$4)</f>
        <v/>
      </c>
      <c r="D57" s="136" t="str">
        <f>IF(ISBLANK(取締役③3!$K$3)=TRUE,"",取締役③3!$K$3)</f>
        <v/>
      </c>
      <c r="E57" s="136" t="str">
        <f>IF(ISBLANK(取締役③3!$H$5)=TRUE,"",取締役③3!$H$5)</f>
        <v/>
      </c>
      <c r="F57" s="136" t="str">
        <f>IF(ISBLANK(取締役③3!$C$5)=TRUE,"",取締役③3!$C$5)</f>
        <v/>
      </c>
      <c r="G57" s="145" t="str">
        <f>IF(ISBLANK(取締役③3!$C$6)=TRUE,"",取締役③3!$C$6)</f>
        <v/>
      </c>
      <c r="H57" s="147" t="str">
        <f>IF(ISBLANK(取締役③3!$E$6)=TRUE,"",取締役③3!$E$6)</f>
        <v/>
      </c>
      <c r="I57" s="147" t="str">
        <f>IF(ISBLANK(取締役③3!$K$6)=TRUE,"",取締役③3!$K$6)</f>
        <v/>
      </c>
      <c r="J57" s="132" t="str">
        <f>IF(ISBLANK(取締役③3!$O$6)=TRUE,"",取締役③3!$O$6)</f>
        <v>年払</v>
      </c>
      <c r="K57" s="134" t="str">
        <f>IF(ISBLANK(取締役③3!$C$8)=TRUE,"",取締役③3!$C$8)</f>
        <v/>
      </c>
      <c r="L57" s="134">
        <f>IF(ISBLANK(取締役③3!$K$8)=TRUE,"",取締役③3!$K$8)</f>
        <v>0</v>
      </c>
      <c r="M57" s="136" t="str">
        <f>IF(ISBLANK(取締役③3!$P$9)=TRUE,"",取締役③3!$P$9)</f>
        <v>　</v>
      </c>
      <c r="N57" s="83">
        <f>取締役③3!$J$17/1000</f>
        <v>0</v>
      </c>
      <c r="O57" s="84">
        <f>取締役③3!$J$22/1000</f>
        <v>0</v>
      </c>
      <c r="P57" s="84">
        <f>取締役③3!$J$27/1000</f>
        <v>0</v>
      </c>
      <c r="Q57" s="84">
        <f>取締役③3!$J$32/1000</f>
        <v>0</v>
      </c>
      <c r="R57" s="85">
        <f>取締役③3!$J$37/1000</f>
        <v>0</v>
      </c>
      <c r="S57" s="138" t="str">
        <f>IF(ISERROR(VLOOKUP(加入者リスト!S$5,取締役③3!$C$13:$M$62,8,FALSE))=TRUE,"",VLOOKUP(加入者リスト!S$5,取締役③3!$C$13:$M$62,8,FALSE))</f>
        <v/>
      </c>
      <c r="T57" s="139"/>
      <c r="U57" s="142" t="str">
        <f>IF(ISERROR(VLOOKUP(加入者リスト!U$5,取締役③3!$C$13:$M$62,8,FALSE))=TRUE,"",VLOOKUP(加入者リスト!U$5,取締役③3!$C$13:$M$62,8,FALSE))</f>
        <v/>
      </c>
      <c r="V57" s="142" t="str">
        <f>IF(ISERROR(VLOOKUP(加入者リスト!V$5,取締役③3!$C$13:$M$62,8,FALSE))=TRUE,"",VLOOKUP(加入者リスト!V$5,取締役③3!$C$13:$M$62,8,FALSE))</f>
        <v/>
      </c>
      <c r="W57" s="142" t="str">
        <f>IF(ISERROR(VLOOKUP(加入者リスト!W$5,取締役③3!$C$13:$M$62,8,FALSE))=TRUE,"",VLOOKUP(加入者リスト!W$5,取締役③3!$C$13:$M$62,8,FALSE))</f>
        <v/>
      </c>
      <c r="X57" s="143" t="str">
        <f>IF(ISERROR(VLOOKUP(加入者リスト!X$5,取締役③3!$C$13:$M$62,8,FALSE))=TRUE,"",VLOOKUP(加入者リスト!X$5,取締役③3!$C$13:$M$62,8,FALSE))</f>
        <v/>
      </c>
      <c r="Y57" s="97"/>
      <c r="Z57" s="98"/>
    </row>
    <row r="58" spans="1:26" ht="14.25" customHeight="1">
      <c r="A58" s="144"/>
      <c r="B58" s="137"/>
      <c r="C58" s="137"/>
      <c r="D58" s="137"/>
      <c r="E58" s="137"/>
      <c r="F58" s="137"/>
      <c r="G58" s="146"/>
      <c r="H58" s="148"/>
      <c r="I58" s="148"/>
      <c r="J58" s="133"/>
      <c r="K58" s="135"/>
      <c r="L58" s="135"/>
      <c r="M58" s="137"/>
      <c r="N58" s="80" t="str">
        <f>取締役③3!$N$17</f>
        <v/>
      </c>
      <c r="O58" s="81" t="str">
        <f>取締役③3!$N$22</f>
        <v/>
      </c>
      <c r="P58" s="81" t="str">
        <f>取締役③3!$N$27</f>
        <v/>
      </c>
      <c r="Q58" s="81" t="str">
        <f>取締役③3!$N$32</f>
        <v/>
      </c>
      <c r="R58" s="82" t="str">
        <f>取締役③3!$N$37</f>
        <v/>
      </c>
      <c r="S58" s="140"/>
      <c r="T58" s="141"/>
      <c r="U58" s="142"/>
      <c r="V58" s="142"/>
      <c r="W58" s="142"/>
      <c r="X58" s="143"/>
      <c r="Y58" s="95"/>
      <c r="Z58" s="96"/>
    </row>
    <row r="59" spans="1:26" ht="14.25" customHeight="1">
      <c r="A59" s="144">
        <v>4</v>
      </c>
      <c r="B59" s="136" t="str">
        <f>IF(ISBLANK(取締役③4!$C$3)=TRUE,"",取締役③4!$C$3)</f>
        <v/>
      </c>
      <c r="C59" s="136" t="str">
        <f>IF(ISBLANK(取締役③4!$C$4)=TRUE,"",取締役③4!$C$4)</f>
        <v/>
      </c>
      <c r="D59" s="136" t="str">
        <f>IF(ISBLANK(取締役③4!$K$3)=TRUE,"",取締役③4!$K$3)</f>
        <v/>
      </c>
      <c r="E59" s="136" t="str">
        <f>IF(ISBLANK(取締役③4!$H$5)=TRUE,"",取締役③4!$H$5)</f>
        <v/>
      </c>
      <c r="F59" s="136" t="str">
        <f>IF(ISBLANK(取締役③4!$C$5)=TRUE,"",取締役③4!$C$5)</f>
        <v/>
      </c>
      <c r="G59" s="145" t="str">
        <f>IF(ISBLANK(取締役③4!$C$6)=TRUE,"",取締役③4!$C$6)</f>
        <v/>
      </c>
      <c r="H59" s="147" t="str">
        <f>IF(ISBLANK(取締役③4!$E$6)=TRUE,"",取締役③4!$E$6)</f>
        <v/>
      </c>
      <c r="I59" s="147" t="str">
        <f>IF(ISBLANK(取締役③4!$K$6)=TRUE,"",取締役③4!$K$6)</f>
        <v/>
      </c>
      <c r="J59" s="132" t="str">
        <f>IF(ISBLANK(取締役③4!$O$6)=TRUE,"",取締役③4!$O$6)</f>
        <v>年払</v>
      </c>
      <c r="K59" s="134" t="str">
        <f>IF(ISBLANK(取締役③4!$C$8)=TRUE,"",取締役③4!$C$8)</f>
        <v/>
      </c>
      <c r="L59" s="134">
        <f>IF(ISBLANK(取締役③4!$K$8)=TRUE,"",取締役③4!$K$8)</f>
        <v>0</v>
      </c>
      <c r="M59" s="136" t="str">
        <f>IF(ISBLANK(取締役③4!$P$9)=TRUE,"",取締役③4!$P$9)</f>
        <v>　</v>
      </c>
      <c r="N59" s="83">
        <f>取締役③4!$J$17/1000</f>
        <v>0</v>
      </c>
      <c r="O59" s="84">
        <f>取締役③4!$J$22/1000</f>
        <v>0</v>
      </c>
      <c r="P59" s="84">
        <f>取締役③4!$J$27/1000</f>
        <v>0</v>
      </c>
      <c r="Q59" s="84">
        <f>取締役③4!$J$32/1000</f>
        <v>0</v>
      </c>
      <c r="R59" s="85">
        <f>取締役③4!$J$37/1000</f>
        <v>0</v>
      </c>
      <c r="S59" s="138" t="str">
        <f>IF(ISERROR(VLOOKUP(加入者リスト!S$5,取締役③4!$C$13:$M$62,8,FALSE))=TRUE,"",VLOOKUP(加入者リスト!S$5,取締役③4!$C$13:$M$62,8,FALSE))</f>
        <v/>
      </c>
      <c r="T59" s="139"/>
      <c r="U59" s="142" t="str">
        <f>IF(ISERROR(VLOOKUP(加入者リスト!U$5,取締役③4!$C$13:$M$62,8,FALSE))=TRUE,"",VLOOKUP(加入者リスト!U$5,取締役③4!$C$13:$M$62,8,FALSE))</f>
        <v/>
      </c>
      <c r="V59" s="142" t="str">
        <f>IF(ISERROR(VLOOKUP(加入者リスト!V$5,取締役③4!$C$13:$M$62,8,FALSE))=TRUE,"",VLOOKUP(加入者リスト!V$5,取締役③4!$C$13:$M$62,8,FALSE))</f>
        <v/>
      </c>
      <c r="W59" s="142" t="str">
        <f>IF(ISERROR(VLOOKUP(加入者リスト!W$5,取締役③4!$C$13:$M$62,8,FALSE))=TRUE,"",VLOOKUP(加入者リスト!W$5,取締役③4!$C$13:$M$62,8,FALSE))</f>
        <v/>
      </c>
      <c r="X59" s="143" t="str">
        <f>IF(ISERROR(VLOOKUP(加入者リスト!X$5,取締役③4!$C$13:$M$62,8,FALSE))=TRUE,"",VLOOKUP(加入者リスト!X$5,取締役③4!$C$13:$M$62,8,FALSE))</f>
        <v/>
      </c>
      <c r="Y59" s="97"/>
      <c r="Z59" s="98"/>
    </row>
    <row r="60" spans="1:26" ht="14.25" customHeight="1">
      <c r="A60" s="144"/>
      <c r="B60" s="137"/>
      <c r="C60" s="137"/>
      <c r="D60" s="137"/>
      <c r="E60" s="137"/>
      <c r="F60" s="137"/>
      <c r="G60" s="146"/>
      <c r="H60" s="148"/>
      <c r="I60" s="148"/>
      <c r="J60" s="133"/>
      <c r="K60" s="135"/>
      <c r="L60" s="135"/>
      <c r="M60" s="137"/>
      <c r="N60" s="80" t="str">
        <f>取締役③4!$N$17</f>
        <v/>
      </c>
      <c r="O60" s="81" t="str">
        <f>取締役③4!$N$22</f>
        <v/>
      </c>
      <c r="P60" s="81" t="str">
        <f>取締役③4!$N$27</f>
        <v/>
      </c>
      <c r="Q60" s="81" t="str">
        <f>取締役③4!$N$32</f>
        <v/>
      </c>
      <c r="R60" s="82" t="str">
        <f>取締役③4!$N$37</f>
        <v/>
      </c>
      <c r="S60" s="140"/>
      <c r="T60" s="141"/>
      <c r="U60" s="142"/>
      <c r="V60" s="142"/>
      <c r="W60" s="142"/>
      <c r="X60" s="143"/>
      <c r="Y60" s="95"/>
      <c r="Z60" s="96"/>
    </row>
    <row r="61" spans="1:26" ht="12" customHeight="1">
      <c r="A61" s="122"/>
      <c r="B61" s="101"/>
      <c r="C61" s="124"/>
      <c r="D61" s="124"/>
      <c r="E61" s="124"/>
      <c r="F61" s="124"/>
      <c r="G61" s="126"/>
      <c r="H61" s="128" t="s">
        <v>47</v>
      </c>
      <c r="I61" s="128"/>
      <c r="J61" s="129"/>
      <c r="K61" s="107">
        <f>SUM(K53:K60)</f>
        <v>0</v>
      </c>
      <c r="L61" s="107">
        <f>SUM(L53:L60)</f>
        <v>0</v>
      </c>
      <c r="M61" s="108"/>
      <c r="N61" s="109"/>
      <c r="O61" s="109"/>
      <c r="P61" s="109"/>
      <c r="Q61" s="109"/>
      <c r="R61" s="109"/>
      <c r="S61" s="110">
        <f>SUM(S53:T60)</f>
        <v>0</v>
      </c>
      <c r="T61" s="111"/>
      <c r="U61" s="114">
        <f>SUM(U53:U60)</f>
        <v>0</v>
      </c>
      <c r="V61" s="114">
        <f>SUM(V53:V60)</f>
        <v>0</v>
      </c>
      <c r="W61" s="114">
        <f>SUM(W53:W60)</f>
        <v>0</v>
      </c>
      <c r="X61" s="116">
        <f>SUM(X53:X60)</f>
        <v>0</v>
      </c>
      <c r="Y61" s="38"/>
      <c r="Z61" s="39"/>
    </row>
    <row r="62" spans="1:26" ht="12" customHeight="1">
      <c r="A62" s="123"/>
      <c r="B62" s="103"/>
      <c r="C62" s="125"/>
      <c r="D62" s="125"/>
      <c r="E62" s="125"/>
      <c r="F62" s="125"/>
      <c r="G62" s="127"/>
      <c r="H62" s="130"/>
      <c r="I62" s="130"/>
      <c r="J62" s="131"/>
      <c r="K62" s="107"/>
      <c r="L62" s="107"/>
      <c r="M62" s="108"/>
      <c r="N62" s="109"/>
      <c r="O62" s="109"/>
      <c r="P62" s="109"/>
      <c r="Q62" s="109"/>
      <c r="R62" s="109"/>
      <c r="S62" s="112"/>
      <c r="T62" s="113"/>
      <c r="U62" s="115"/>
      <c r="V62" s="115"/>
      <c r="W62" s="115"/>
      <c r="X62" s="117"/>
      <c r="Y62" s="40"/>
      <c r="Z62" s="41"/>
    </row>
    <row r="63" spans="1:26" ht="15" customHeight="1" thickBot="1">
      <c r="A63" s="42"/>
      <c r="B63" s="43"/>
      <c r="C63" s="43"/>
      <c r="D63" s="43"/>
      <c r="E63" s="43"/>
      <c r="F63" s="43"/>
      <c r="G63" s="44"/>
      <c r="H63" s="45"/>
      <c r="I63" s="45"/>
      <c r="J63" s="46"/>
      <c r="K63" s="47"/>
      <c r="L63" s="47"/>
      <c r="M63" s="43"/>
      <c r="N63" s="48"/>
      <c r="O63" s="48"/>
      <c r="P63" s="48"/>
      <c r="Q63" s="48"/>
      <c r="R63" s="48"/>
      <c r="S63" s="49"/>
      <c r="T63" s="49"/>
      <c r="U63" s="49"/>
      <c r="V63" s="49"/>
      <c r="W63" s="49"/>
      <c r="X63" s="49"/>
      <c r="Y63" s="49"/>
      <c r="Z63" s="50"/>
    </row>
    <row r="64" spans="1:26" ht="18.75" customHeight="1" thickBot="1">
      <c r="A64" s="213" t="s">
        <v>70</v>
      </c>
      <c r="B64" s="213"/>
      <c r="C64" s="213"/>
      <c r="D64" s="30"/>
      <c r="E64" s="30"/>
      <c r="F64" s="30"/>
      <c r="P64" s="35" t="s">
        <v>50</v>
      </c>
      <c r="Q64" s="175">
        <v>0</v>
      </c>
      <c r="R64" s="176"/>
      <c r="S64" s="177"/>
      <c r="U64" s="33" t="s">
        <v>49</v>
      </c>
      <c r="V64" s="178">
        <f>K76</f>
        <v>0</v>
      </c>
      <c r="W64" s="179"/>
      <c r="X64" s="34" t="s">
        <v>48</v>
      </c>
      <c r="Y64" s="59">
        <f>V64-Q64</f>
        <v>0</v>
      </c>
    </row>
    <row r="65" spans="1:26" ht="3.75" customHeight="1">
      <c r="A65" s="29"/>
      <c r="B65" s="31"/>
      <c r="C65" s="30"/>
      <c r="D65" s="30"/>
      <c r="E65" s="30"/>
      <c r="F65" s="30"/>
    </row>
    <row r="66" spans="1:26" ht="14.25" customHeight="1">
      <c r="A66" s="167" t="s">
        <v>33</v>
      </c>
      <c r="B66" s="167" t="s">
        <v>10</v>
      </c>
      <c r="C66" s="167" t="s">
        <v>0</v>
      </c>
      <c r="D66" s="167" t="s">
        <v>8</v>
      </c>
      <c r="E66" s="167" t="s">
        <v>1</v>
      </c>
      <c r="F66" s="167" t="s">
        <v>2</v>
      </c>
      <c r="G66" s="169" t="s">
        <v>40</v>
      </c>
      <c r="H66" s="171" t="s">
        <v>3</v>
      </c>
      <c r="I66" s="173" t="s">
        <v>4</v>
      </c>
      <c r="J66" s="151" t="s">
        <v>5</v>
      </c>
      <c r="K66" s="151" t="s">
        <v>43</v>
      </c>
      <c r="L66" s="153" t="s">
        <v>6</v>
      </c>
      <c r="M66" s="155" t="s">
        <v>35</v>
      </c>
      <c r="N66" s="157" t="s">
        <v>41</v>
      </c>
      <c r="O66" s="158"/>
      <c r="P66" s="158"/>
      <c r="Q66" s="158"/>
      <c r="R66" s="159"/>
      <c r="S66" s="157" t="s">
        <v>34</v>
      </c>
      <c r="T66" s="158"/>
      <c r="U66" s="158"/>
      <c r="V66" s="158"/>
      <c r="W66" s="158"/>
      <c r="X66" s="158"/>
      <c r="Y66" s="101" t="s">
        <v>7</v>
      </c>
      <c r="Z66" s="102"/>
    </row>
    <row r="67" spans="1:26" ht="14.25" customHeight="1">
      <c r="A67" s="168"/>
      <c r="B67" s="168"/>
      <c r="C67" s="168"/>
      <c r="D67" s="168"/>
      <c r="E67" s="168"/>
      <c r="F67" s="168"/>
      <c r="G67" s="170"/>
      <c r="H67" s="172"/>
      <c r="I67" s="174"/>
      <c r="J67" s="152"/>
      <c r="K67" s="152"/>
      <c r="L67" s="154"/>
      <c r="M67" s="156"/>
      <c r="N67" s="22">
        <v>5</v>
      </c>
      <c r="O67" s="23">
        <v>10</v>
      </c>
      <c r="P67" s="23">
        <v>15</v>
      </c>
      <c r="Q67" s="23">
        <v>20</v>
      </c>
      <c r="R67" s="24">
        <v>25</v>
      </c>
      <c r="S67" s="160">
        <f>S$5</f>
        <v>2019</v>
      </c>
      <c r="T67" s="161"/>
      <c r="U67" s="26">
        <f>S67+1</f>
        <v>2020</v>
      </c>
      <c r="V67" s="26">
        <f t="shared" ref="V67" si="10">U67+1</f>
        <v>2021</v>
      </c>
      <c r="W67" s="26">
        <f t="shared" ref="W67" si="11">V67+1</f>
        <v>2022</v>
      </c>
      <c r="X67" s="32">
        <f t="shared" ref="X67" si="12">W67+1</f>
        <v>2023</v>
      </c>
      <c r="Y67" s="103"/>
      <c r="Z67" s="104"/>
    </row>
    <row r="68" spans="1:26" ht="14.25" customHeight="1">
      <c r="A68" s="162">
        <v>1</v>
      </c>
      <c r="B68" s="136" t="str">
        <f>IF(ISBLANK(取締役④1!$C$3)=TRUE,"",取締役④1!$C$3)</f>
        <v/>
      </c>
      <c r="C68" s="136" t="str">
        <f>IF(ISBLANK(取締役④1!$C$4)=TRUE,"",取締役④1!$C$4)</f>
        <v/>
      </c>
      <c r="D68" s="136" t="str">
        <f>IF(ISBLANK(取締役④1!$K$3)=TRUE,"",取締役④1!$K$3)</f>
        <v/>
      </c>
      <c r="E68" s="136" t="str">
        <f>IF(ISBLANK(取締役④1!$H$5)=TRUE,"",取締役④1!$H$5)</f>
        <v/>
      </c>
      <c r="F68" s="136" t="str">
        <f>IF(ISBLANK(取締役④1!$C$5)=TRUE,"",取締役④1!$C$5)</f>
        <v/>
      </c>
      <c r="G68" s="145" t="str">
        <f>IF(ISBLANK(取締役④1!$C$6)=TRUE,"",取締役④1!$C$6)</f>
        <v/>
      </c>
      <c r="H68" s="147" t="str">
        <f>IF(ISBLANK(取締役④1!$E$6)=TRUE,"",取締役④1!$E$6)</f>
        <v/>
      </c>
      <c r="I68" s="147" t="str">
        <f>IF(ISBLANK(取締役④1!$K$6)=TRUE,"",取締役④1!$K$6)</f>
        <v/>
      </c>
      <c r="J68" s="132" t="str">
        <f>IF(ISBLANK(取締役④1!$O$6)=TRUE,"",取締役④1!$O$6)</f>
        <v>年払</v>
      </c>
      <c r="K68" s="134" t="str">
        <f>IF(ISBLANK(取締役④1!$C$8)=TRUE,"",取締役④1!$C$8)</f>
        <v/>
      </c>
      <c r="L68" s="134">
        <f>IF(ISBLANK(取締役④1!$K$8)=TRUE,"",取締役④1!$K$8)</f>
        <v>0</v>
      </c>
      <c r="M68" s="136" t="str">
        <f>IF(ISBLANK(取締役④1!$P$9)=TRUE,"",取締役④1!$P$9)</f>
        <v>　</v>
      </c>
      <c r="N68" s="86">
        <f>取締役④1!$J$17/1000</f>
        <v>0</v>
      </c>
      <c r="O68" s="87">
        <f>取締役④1!$J$22/1000</f>
        <v>0</v>
      </c>
      <c r="P68" s="87">
        <f>取締役④1!$J$27/1000</f>
        <v>0</v>
      </c>
      <c r="Q68" s="87">
        <f>取締役④1!$J$32/1000</f>
        <v>0</v>
      </c>
      <c r="R68" s="88">
        <f>取締役④1!$J$37/1000</f>
        <v>0</v>
      </c>
      <c r="S68" s="163" t="str">
        <f>IF(ISERROR(VLOOKUP(加入者リスト!S$5,取締役④1!$C$13:$M$62,8,FALSE))=TRUE,"",VLOOKUP(加入者リスト!S$5,取締役④1!$C$13:$M$62,8,FALSE))</f>
        <v/>
      </c>
      <c r="T68" s="164"/>
      <c r="U68" s="149" t="str">
        <f>IF(ISERROR(VLOOKUP(加入者リスト!U$5,取締役④1!$C$13:$M$62,8,FALSE))=TRUE,"",VLOOKUP(加入者リスト!U$5,取締役④1!$C$13:$M$62,8,FALSE))</f>
        <v/>
      </c>
      <c r="V68" s="149" t="str">
        <f>IF(ISERROR(VLOOKUP(加入者リスト!V$5,取締役④1!$C$13:$M$62,8,FALSE))=TRUE,"",VLOOKUP(加入者リスト!V$5,取締役④1!$C$13:$M$62,8,FALSE))</f>
        <v/>
      </c>
      <c r="W68" s="149" t="str">
        <f>IF(ISERROR(VLOOKUP(加入者リスト!W$5,取締役④1!$C$13:$M$62,8,FALSE))=TRUE,"",VLOOKUP(加入者リスト!W$5,取締役④1!$C$13:$M$62,8,FALSE))</f>
        <v/>
      </c>
      <c r="X68" s="150" t="str">
        <f>IF(ISERROR(VLOOKUP(加入者リスト!X$5,取締役④1!$C$13:$M$62,8,FALSE))=TRUE,"",VLOOKUP(加入者リスト!X$5,取締役④1!$C$13:$M$62,8,FALSE))</f>
        <v/>
      </c>
      <c r="Y68" s="99"/>
      <c r="Z68" s="100"/>
    </row>
    <row r="69" spans="1:26" ht="14.25" customHeight="1">
      <c r="A69" s="144"/>
      <c r="B69" s="137"/>
      <c r="C69" s="137"/>
      <c r="D69" s="137"/>
      <c r="E69" s="137"/>
      <c r="F69" s="137"/>
      <c r="G69" s="146"/>
      <c r="H69" s="148"/>
      <c r="I69" s="148"/>
      <c r="J69" s="133"/>
      <c r="K69" s="135"/>
      <c r="L69" s="135"/>
      <c r="M69" s="137"/>
      <c r="N69" s="80" t="str">
        <f>取締役④1!$N$17</f>
        <v/>
      </c>
      <c r="O69" s="81" t="str">
        <f>取締役④1!$N$22</f>
        <v/>
      </c>
      <c r="P69" s="81" t="str">
        <f>取締役④1!$N$27</f>
        <v/>
      </c>
      <c r="Q69" s="81" t="str">
        <f>取締役④1!$N$32</f>
        <v/>
      </c>
      <c r="R69" s="82" t="str">
        <f>取締役④1!$N$37</f>
        <v/>
      </c>
      <c r="S69" s="165"/>
      <c r="T69" s="166"/>
      <c r="U69" s="142"/>
      <c r="V69" s="142"/>
      <c r="W69" s="142"/>
      <c r="X69" s="143"/>
      <c r="Y69" s="95"/>
      <c r="Z69" s="96"/>
    </row>
    <row r="70" spans="1:26" ht="14.25" customHeight="1">
      <c r="A70" s="144">
        <v>2</v>
      </c>
      <c r="B70" s="136" t="str">
        <f>IF(ISBLANK(取締役④2!$C$3)=TRUE,"",取締役④2!$C$3)</f>
        <v/>
      </c>
      <c r="C70" s="136" t="str">
        <f>IF(ISBLANK(取締役④2!$C$4)=TRUE,"",取締役④2!$C$4)</f>
        <v/>
      </c>
      <c r="D70" s="136" t="str">
        <f>IF(ISBLANK(取締役④2!$K$3)=TRUE,"",取締役④2!$K$3)</f>
        <v/>
      </c>
      <c r="E70" s="136" t="str">
        <f>IF(ISBLANK(取締役④2!$H$5)=TRUE,"",取締役④2!$H$5)</f>
        <v/>
      </c>
      <c r="F70" s="136" t="str">
        <f>IF(ISBLANK(取締役④2!$C$5)=TRUE,"",取締役④2!$C$5)</f>
        <v/>
      </c>
      <c r="G70" s="145" t="str">
        <f>IF(ISBLANK(取締役④2!$C$6)=TRUE,"",取締役④2!$C$6)</f>
        <v/>
      </c>
      <c r="H70" s="147" t="str">
        <f>IF(ISBLANK(取締役④2!$E$6)=TRUE,"",取締役④2!$E$6)</f>
        <v/>
      </c>
      <c r="I70" s="147" t="str">
        <f>IF(ISBLANK(取締役④2!$K$6)=TRUE,"",取締役④2!$K$6)</f>
        <v/>
      </c>
      <c r="J70" s="132" t="str">
        <f>IF(ISBLANK(取締役④2!$O$6)=TRUE,"",取締役④2!$O$6)</f>
        <v>年払</v>
      </c>
      <c r="K70" s="134" t="str">
        <f>IF(ISBLANK(取締役④2!$C$8)=TRUE,"",取締役④2!$C$8)</f>
        <v/>
      </c>
      <c r="L70" s="134">
        <f>IF(ISBLANK(取締役④2!$K$8)=TRUE,"",取締役④2!$K$8)</f>
        <v>0</v>
      </c>
      <c r="M70" s="136" t="str">
        <f>IF(ISBLANK(取締役④2!$P$9)=TRUE,"",取締役④2!$P$9)</f>
        <v>　</v>
      </c>
      <c r="N70" s="83">
        <f>取締役④2!$J$17/1000</f>
        <v>0</v>
      </c>
      <c r="O70" s="84">
        <f>取締役④2!$J$22/1000</f>
        <v>0</v>
      </c>
      <c r="P70" s="84">
        <f>取締役④2!$J$27/1000</f>
        <v>0</v>
      </c>
      <c r="Q70" s="84">
        <f>取締役④2!$J$32/1000</f>
        <v>0</v>
      </c>
      <c r="R70" s="85">
        <f>取締役④2!$J$37/1000</f>
        <v>0</v>
      </c>
      <c r="S70" s="138" t="str">
        <f>IF(ISERROR(VLOOKUP(加入者リスト!S$5,取締役④2!$C$13:$M$62,8,FALSE))=TRUE,"",VLOOKUP(加入者リスト!S$5,取締役④2!$C$13:$M$62,8,FALSE))</f>
        <v/>
      </c>
      <c r="T70" s="139"/>
      <c r="U70" s="142" t="str">
        <f>IF(ISERROR(VLOOKUP(加入者リスト!U$5,取締役④2!$C$13:$M$62,8,FALSE))=TRUE,"",VLOOKUP(加入者リスト!U$5,取締役④2!$C$13:$M$62,8,FALSE))</f>
        <v/>
      </c>
      <c r="V70" s="142" t="str">
        <f>IF(ISERROR(VLOOKUP(加入者リスト!V$5,取締役④2!$C$13:$M$62,8,FALSE))=TRUE,"",VLOOKUP(加入者リスト!V$5,取締役④2!$C$13:$M$62,8,FALSE))</f>
        <v/>
      </c>
      <c r="W70" s="142" t="str">
        <f>IF(ISERROR(VLOOKUP(加入者リスト!W$5,取締役④2!$C$13:$M$62,8,FALSE))=TRUE,"",VLOOKUP(加入者リスト!W$5,取締役④2!$C$13:$M$62,8,FALSE))</f>
        <v/>
      </c>
      <c r="X70" s="143" t="str">
        <f>IF(ISERROR(VLOOKUP(加入者リスト!X$5,取締役④2!$C$13:$M$62,8,FALSE))=TRUE,"",VLOOKUP(加入者リスト!X$5,取締役④2!$C$13:$M$62,8,FALSE))</f>
        <v/>
      </c>
      <c r="Y70" s="97"/>
      <c r="Z70" s="98"/>
    </row>
    <row r="71" spans="1:26" ht="14.25" customHeight="1">
      <c r="A71" s="144"/>
      <c r="B71" s="137"/>
      <c r="C71" s="137"/>
      <c r="D71" s="137"/>
      <c r="E71" s="137"/>
      <c r="F71" s="137"/>
      <c r="G71" s="146"/>
      <c r="H71" s="148"/>
      <c r="I71" s="148"/>
      <c r="J71" s="133"/>
      <c r="K71" s="135"/>
      <c r="L71" s="135"/>
      <c r="M71" s="137"/>
      <c r="N71" s="80" t="str">
        <f>取締役④2!$N$17</f>
        <v/>
      </c>
      <c r="O71" s="81" t="str">
        <f>取締役④2!$N$22</f>
        <v/>
      </c>
      <c r="P71" s="81" t="str">
        <f>取締役④2!$N$27</f>
        <v/>
      </c>
      <c r="Q71" s="81" t="str">
        <f>取締役④2!$N$32</f>
        <v/>
      </c>
      <c r="R71" s="82" t="str">
        <f>取締役④2!$N$37</f>
        <v/>
      </c>
      <c r="S71" s="140"/>
      <c r="T71" s="141"/>
      <c r="U71" s="142"/>
      <c r="V71" s="142"/>
      <c r="W71" s="142"/>
      <c r="X71" s="143"/>
      <c r="Y71" s="95"/>
      <c r="Z71" s="96"/>
    </row>
    <row r="72" spans="1:26" ht="14.25" customHeight="1">
      <c r="A72" s="144">
        <v>3</v>
      </c>
      <c r="B72" s="136" t="str">
        <f>IF(ISBLANK(取締役④3!$C$3)=TRUE,"",取締役④3!$C$3)</f>
        <v/>
      </c>
      <c r="C72" s="136" t="str">
        <f>IF(ISBLANK(取締役④3!$C$4)=TRUE,"",取締役④3!$C$4)</f>
        <v/>
      </c>
      <c r="D72" s="136" t="str">
        <f>IF(ISBLANK(取締役④3!$K$3)=TRUE,"",取締役④3!$K$3)</f>
        <v/>
      </c>
      <c r="E72" s="136" t="str">
        <f>IF(ISBLANK(取締役④3!$H$5)=TRUE,"",取締役④3!$H$5)</f>
        <v/>
      </c>
      <c r="F72" s="136" t="str">
        <f>IF(ISBLANK(取締役④3!$C$5)=TRUE,"",取締役④3!$C$5)</f>
        <v/>
      </c>
      <c r="G72" s="145" t="str">
        <f>IF(ISBLANK(取締役④3!$C$6)=TRUE,"",取締役④3!$C$6)</f>
        <v/>
      </c>
      <c r="H72" s="147" t="str">
        <f>IF(ISBLANK(取締役④3!$E$6)=TRUE,"",取締役④3!$E$6)</f>
        <v/>
      </c>
      <c r="I72" s="147" t="str">
        <f>IF(ISBLANK(取締役④3!$K$6)=TRUE,"",取締役④3!$K$6)</f>
        <v/>
      </c>
      <c r="J72" s="132" t="str">
        <f>IF(ISBLANK(取締役④3!$O$6)=TRUE,"",取締役④3!$O$6)</f>
        <v>年払</v>
      </c>
      <c r="K72" s="134" t="str">
        <f>IF(ISBLANK(取締役④3!$C$8)=TRUE,"",取締役④3!$C$8)</f>
        <v/>
      </c>
      <c r="L72" s="134">
        <f>IF(ISBLANK(取締役④3!$K$8)=TRUE,"",取締役④3!$K$8)</f>
        <v>0</v>
      </c>
      <c r="M72" s="136" t="str">
        <f>IF(ISBLANK(取締役④3!$P$9)=TRUE,"",取締役④3!$P$9)</f>
        <v>　</v>
      </c>
      <c r="N72" s="83">
        <f>取締役④3!$J$17/1000</f>
        <v>0</v>
      </c>
      <c r="O72" s="84">
        <f>取締役④3!$J$22/1000</f>
        <v>0</v>
      </c>
      <c r="P72" s="84">
        <f>取締役④3!$J$27/1000</f>
        <v>0</v>
      </c>
      <c r="Q72" s="84">
        <f>取締役④3!$J$32/1000</f>
        <v>0</v>
      </c>
      <c r="R72" s="85">
        <f>取締役④3!$J$37/1000</f>
        <v>0</v>
      </c>
      <c r="S72" s="138" t="str">
        <f>IF(ISERROR(VLOOKUP(加入者リスト!S$5,取締役④3!$C$13:$M$62,8,FALSE))=TRUE,"",VLOOKUP(加入者リスト!S$5,取締役④3!$C$13:$M$62,8,FALSE))</f>
        <v/>
      </c>
      <c r="T72" s="139"/>
      <c r="U72" s="142" t="str">
        <f>IF(ISERROR(VLOOKUP(加入者リスト!U$5,取締役④3!$C$13:$M$62,8,FALSE))=TRUE,"",VLOOKUP(加入者リスト!U$5,取締役④3!$C$13:$M$62,8,FALSE))</f>
        <v/>
      </c>
      <c r="V72" s="142" t="str">
        <f>IF(ISERROR(VLOOKUP(加入者リスト!V$5,取締役④3!$C$13:$M$62,8,FALSE))=TRUE,"",VLOOKUP(加入者リスト!V$5,取締役④3!$C$13:$M$62,8,FALSE))</f>
        <v/>
      </c>
      <c r="W72" s="142" t="str">
        <f>IF(ISERROR(VLOOKUP(加入者リスト!W$5,取締役④3!$C$13:$M$62,8,FALSE))=TRUE,"",VLOOKUP(加入者リスト!W$5,取締役④3!$C$13:$M$62,8,FALSE))</f>
        <v/>
      </c>
      <c r="X72" s="143" t="str">
        <f>IF(ISERROR(VLOOKUP(加入者リスト!X$5,取締役④3!$C$13:$M$62,8,FALSE))=TRUE,"",VLOOKUP(加入者リスト!X$5,取締役④3!$C$13:$M$62,8,FALSE))</f>
        <v/>
      </c>
      <c r="Y72" s="97"/>
      <c r="Z72" s="98"/>
    </row>
    <row r="73" spans="1:26" ht="14.25" customHeight="1">
      <c r="A73" s="144"/>
      <c r="B73" s="137"/>
      <c r="C73" s="137"/>
      <c r="D73" s="137"/>
      <c r="E73" s="137"/>
      <c r="F73" s="137"/>
      <c r="G73" s="146"/>
      <c r="H73" s="148"/>
      <c r="I73" s="148"/>
      <c r="J73" s="133"/>
      <c r="K73" s="135"/>
      <c r="L73" s="135"/>
      <c r="M73" s="137"/>
      <c r="N73" s="80" t="str">
        <f>取締役④3!$N$17</f>
        <v/>
      </c>
      <c r="O73" s="81" t="str">
        <f>取締役④3!$N$22</f>
        <v/>
      </c>
      <c r="P73" s="81" t="str">
        <f>取締役④3!$N$27</f>
        <v/>
      </c>
      <c r="Q73" s="81" t="str">
        <f>取締役④3!$N$32</f>
        <v/>
      </c>
      <c r="R73" s="82" t="str">
        <f>取締役④3!$N$37</f>
        <v/>
      </c>
      <c r="S73" s="140"/>
      <c r="T73" s="141"/>
      <c r="U73" s="142"/>
      <c r="V73" s="142"/>
      <c r="W73" s="142"/>
      <c r="X73" s="143"/>
      <c r="Y73" s="95"/>
      <c r="Z73" s="96"/>
    </row>
    <row r="74" spans="1:26" ht="14.25" customHeight="1">
      <c r="A74" s="144">
        <v>4</v>
      </c>
      <c r="B74" s="136" t="str">
        <f>IF(ISBLANK(取締役④4!$C$3)=TRUE,"",取締役④4!$C$3)</f>
        <v/>
      </c>
      <c r="C74" s="136" t="str">
        <f>IF(ISBLANK(取締役④4!$C$4)=TRUE,"",取締役④4!$C$4)</f>
        <v/>
      </c>
      <c r="D74" s="136" t="str">
        <f>IF(ISBLANK(取締役④4!$K$3)=TRUE,"",取締役④4!$K$3)</f>
        <v/>
      </c>
      <c r="E74" s="136" t="str">
        <f>IF(ISBLANK(取締役④4!$H$5)=TRUE,"",取締役④4!$H$5)</f>
        <v/>
      </c>
      <c r="F74" s="136" t="str">
        <f>IF(ISBLANK(取締役④4!$C$5)=TRUE,"",取締役④4!$C$5)</f>
        <v/>
      </c>
      <c r="G74" s="145" t="str">
        <f>IF(ISBLANK(取締役④4!$C$6)=TRUE,"",取締役④4!$C$6)</f>
        <v/>
      </c>
      <c r="H74" s="147" t="str">
        <f>IF(ISBLANK(取締役④4!$E$6)=TRUE,"",取締役④4!$E$6)</f>
        <v/>
      </c>
      <c r="I74" s="147" t="str">
        <f>IF(ISBLANK(取締役④4!$K$6)=TRUE,"",取締役④4!$K$6)</f>
        <v/>
      </c>
      <c r="J74" s="132" t="str">
        <f>IF(ISBLANK(取締役④4!$O$6)=TRUE,"",取締役④4!$O$6)</f>
        <v>年払</v>
      </c>
      <c r="K74" s="134" t="str">
        <f>IF(ISBLANK(取締役④4!$C$8)=TRUE,"",取締役④4!$C$8)</f>
        <v/>
      </c>
      <c r="L74" s="134">
        <f>IF(ISBLANK(取締役④4!$K$8)=TRUE,"",取締役④4!$K$8)</f>
        <v>0</v>
      </c>
      <c r="M74" s="136" t="str">
        <f>IF(ISBLANK(取締役④4!$P$9)=TRUE,"",取締役④4!$P$9)</f>
        <v>　</v>
      </c>
      <c r="N74" s="83">
        <f>取締役④4!$J$17/1000</f>
        <v>0</v>
      </c>
      <c r="O74" s="84">
        <f>取締役④4!$J$22/1000</f>
        <v>0</v>
      </c>
      <c r="P74" s="84">
        <f>取締役④4!$J$27/1000</f>
        <v>0</v>
      </c>
      <c r="Q74" s="84">
        <f>取締役④4!$J$32/1000</f>
        <v>0</v>
      </c>
      <c r="R74" s="85">
        <f>取締役④4!$J$37/1000</f>
        <v>0</v>
      </c>
      <c r="S74" s="138" t="str">
        <f>IF(ISERROR(VLOOKUP(加入者リスト!S$5,取締役④4!$C$13:$M$62,8,FALSE))=TRUE,"",VLOOKUP(加入者リスト!S$5,取締役④4!$C$13:$M$62,8,FALSE))</f>
        <v/>
      </c>
      <c r="T74" s="139"/>
      <c r="U74" s="142" t="str">
        <f>IF(ISERROR(VLOOKUP(加入者リスト!U$5,取締役④4!$C$13:$M$62,8,FALSE))=TRUE,"",VLOOKUP(加入者リスト!U$5,取締役④4!$C$13:$M$62,8,FALSE))</f>
        <v/>
      </c>
      <c r="V74" s="142" t="str">
        <f>IF(ISERROR(VLOOKUP(加入者リスト!V$5,取締役④4!$C$13:$M$62,8,FALSE))=TRUE,"",VLOOKUP(加入者リスト!V$5,取締役④4!$C$13:$M$62,8,FALSE))</f>
        <v/>
      </c>
      <c r="W74" s="142" t="str">
        <f>IF(ISERROR(VLOOKUP(加入者リスト!W$5,取締役④4!$C$13:$M$62,8,FALSE))=TRUE,"",VLOOKUP(加入者リスト!W$5,取締役④4!$C$13:$M$62,8,FALSE))</f>
        <v/>
      </c>
      <c r="X74" s="143" t="str">
        <f>IF(ISERROR(VLOOKUP(加入者リスト!X$5,取締役④4!$C$13:$M$62,8,FALSE))=TRUE,"",VLOOKUP(加入者リスト!X$5,取締役④4!$C$13:$M$62,8,FALSE))</f>
        <v/>
      </c>
      <c r="Y74" s="97"/>
      <c r="Z74" s="98"/>
    </row>
    <row r="75" spans="1:26" ht="14.25" customHeight="1">
      <c r="A75" s="144"/>
      <c r="B75" s="137"/>
      <c r="C75" s="137"/>
      <c r="D75" s="137"/>
      <c r="E75" s="137"/>
      <c r="F75" s="137"/>
      <c r="G75" s="146"/>
      <c r="H75" s="148"/>
      <c r="I75" s="148"/>
      <c r="J75" s="133"/>
      <c r="K75" s="135"/>
      <c r="L75" s="135"/>
      <c r="M75" s="137"/>
      <c r="N75" s="80" t="str">
        <f>取締役④4!$N$17</f>
        <v/>
      </c>
      <c r="O75" s="81" t="str">
        <f>取締役④4!$N$22</f>
        <v/>
      </c>
      <c r="P75" s="81" t="str">
        <f>取締役④4!$N$27</f>
        <v/>
      </c>
      <c r="Q75" s="81" t="str">
        <f>取締役④4!$N$32</f>
        <v/>
      </c>
      <c r="R75" s="82" t="str">
        <f>取締役④4!$N$37</f>
        <v/>
      </c>
      <c r="S75" s="140"/>
      <c r="T75" s="141"/>
      <c r="U75" s="142"/>
      <c r="V75" s="142"/>
      <c r="W75" s="142"/>
      <c r="X75" s="143"/>
      <c r="Y75" s="95"/>
      <c r="Z75" s="96"/>
    </row>
    <row r="76" spans="1:26" ht="12" customHeight="1">
      <c r="A76" s="122"/>
      <c r="B76" s="101"/>
      <c r="C76" s="124"/>
      <c r="D76" s="124"/>
      <c r="E76" s="124"/>
      <c r="F76" s="124"/>
      <c r="G76" s="126"/>
      <c r="H76" s="128" t="s">
        <v>47</v>
      </c>
      <c r="I76" s="128"/>
      <c r="J76" s="129"/>
      <c r="K76" s="107">
        <f>SUM(K68:K75)</f>
        <v>0</v>
      </c>
      <c r="L76" s="107">
        <f>SUM(L68:L75)</f>
        <v>0</v>
      </c>
      <c r="M76" s="108"/>
      <c r="N76" s="109"/>
      <c r="O76" s="109"/>
      <c r="P76" s="109"/>
      <c r="Q76" s="109"/>
      <c r="R76" s="109"/>
      <c r="S76" s="110">
        <f>SUM(S68:T75)</f>
        <v>0</v>
      </c>
      <c r="T76" s="111"/>
      <c r="U76" s="114">
        <f>SUM(U68:U75)</f>
        <v>0</v>
      </c>
      <c r="V76" s="114">
        <f>SUM(V68:V75)</f>
        <v>0</v>
      </c>
      <c r="W76" s="114">
        <f>SUM(W68:W75)</f>
        <v>0</v>
      </c>
      <c r="X76" s="116">
        <f>SUM(X68:X75)</f>
        <v>0</v>
      </c>
      <c r="Y76" s="38"/>
      <c r="Z76" s="39"/>
    </row>
    <row r="77" spans="1:26" ht="12" customHeight="1">
      <c r="A77" s="123"/>
      <c r="B77" s="103"/>
      <c r="C77" s="125"/>
      <c r="D77" s="125"/>
      <c r="E77" s="125"/>
      <c r="F77" s="125"/>
      <c r="G77" s="127"/>
      <c r="H77" s="130"/>
      <c r="I77" s="130"/>
      <c r="J77" s="131"/>
      <c r="K77" s="107"/>
      <c r="L77" s="107"/>
      <c r="M77" s="108"/>
      <c r="N77" s="109"/>
      <c r="O77" s="109"/>
      <c r="P77" s="109"/>
      <c r="Q77" s="109"/>
      <c r="R77" s="109"/>
      <c r="S77" s="112"/>
      <c r="T77" s="113"/>
      <c r="U77" s="115"/>
      <c r="V77" s="115"/>
      <c r="W77" s="115"/>
      <c r="X77" s="117"/>
      <c r="Y77" s="40"/>
      <c r="Z77" s="41"/>
    </row>
    <row r="78" spans="1:26" ht="6" customHeight="1">
      <c r="A78" s="37"/>
      <c r="B78" s="51"/>
      <c r="C78" s="51"/>
      <c r="D78" s="51"/>
      <c r="E78" s="51"/>
      <c r="F78" s="51"/>
      <c r="G78" s="52"/>
      <c r="H78" s="53"/>
      <c r="I78" s="53"/>
      <c r="J78" s="54"/>
      <c r="K78" s="55"/>
      <c r="L78" s="55"/>
      <c r="M78" s="51"/>
      <c r="N78" s="56"/>
      <c r="O78" s="56"/>
      <c r="P78" s="56"/>
      <c r="Q78" s="56"/>
      <c r="R78" s="56"/>
      <c r="S78" s="57"/>
      <c r="T78" s="57"/>
      <c r="U78" s="57"/>
      <c r="V78" s="57"/>
      <c r="W78" s="57"/>
      <c r="X78" s="57"/>
      <c r="Y78" s="57"/>
      <c r="Z78" s="58"/>
    </row>
    <row r="79" spans="1:26" ht="12" customHeight="1">
      <c r="A79" s="195"/>
      <c r="B79" s="197"/>
      <c r="C79" s="185"/>
      <c r="D79" s="185"/>
      <c r="E79" s="185"/>
      <c r="F79" s="185"/>
      <c r="G79" s="192"/>
      <c r="H79" s="206" t="s">
        <v>44</v>
      </c>
      <c r="I79" s="206"/>
      <c r="J79" s="207"/>
      <c r="K79" s="194">
        <f>K16+K31+K46+K61+K76</f>
        <v>0</v>
      </c>
      <c r="L79" s="194">
        <f>L16+L31+L46+L61+L76</f>
        <v>0</v>
      </c>
      <c r="M79" s="204"/>
      <c r="N79" s="202"/>
      <c r="O79" s="202"/>
      <c r="P79" s="202"/>
      <c r="Q79" s="202"/>
      <c r="R79" s="202"/>
      <c r="S79" s="210">
        <f>S16+S31+S46+S61+S76</f>
        <v>0</v>
      </c>
      <c r="T79" s="187"/>
      <c r="U79" s="200">
        <f>U16+U31+U46+U61+U76</f>
        <v>0</v>
      </c>
      <c r="V79" s="200">
        <f>V16+V31+V46+V61+V76</f>
        <v>0</v>
      </c>
      <c r="W79" s="200">
        <f>W16+W31+W46+W61+W76</f>
        <v>0</v>
      </c>
      <c r="X79" s="201">
        <f>X16+X31+X46+X61+X76</f>
        <v>0</v>
      </c>
      <c r="Y79" s="118"/>
      <c r="Z79" s="119"/>
    </row>
    <row r="80" spans="1:26" ht="12" customHeight="1">
      <c r="A80" s="196"/>
      <c r="B80" s="198"/>
      <c r="C80" s="186"/>
      <c r="D80" s="186"/>
      <c r="E80" s="186"/>
      <c r="F80" s="186"/>
      <c r="G80" s="193"/>
      <c r="H80" s="208"/>
      <c r="I80" s="208"/>
      <c r="J80" s="209"/>
      <c r="K80" s="107"/>
      <c r="L80" s="107"/>
      <c r="M80" s="205"/>
      <c r="N80" s="203"/>
      <c r="O80" s="203"/>
      <c r="P80" s="203"/>
      <c r="Q80" s="203"/>
      <c r="R80" s="203"/>
      <c r="S80" s="211"/>
      <c r="T80" s="212"/>
      <c r="U80" s="200"/>
      <c r="V80" s="200"/>
      <c r="W80" s="200"/>
      <c r="X80" s="201"/>
      <c r="Y80" s="120"/>
      <c r="Z80" s="121"/>
    </row>
    <row r="81" spans="1:26" ht="16.5" customHeight="1">
      <c r="A81" s="17"/>
      <c r="B81" s="18"/>
      <c r="C81" s="18"/>
      <c r="D81" s="18"/>
      <c r="E81" s="18"/>
      <c r="F81" s="18"/>
      <c r="G81" s="19"/>
      <c r="H81" s="19"/>
      <c r="I81" s="19"/>
      <c r="J81" s="19"/>
      <c r="K81" s="19"/>
      <c r="L81" s="20"/>
      <c r="M81" s="19"/>
      <c r="N81" s="18"/>
      <c r="O81" s="21"/>
      <c r="P81" s="21"/>
      <c r="Q81" s="21"/>
      <c r="R81" s="21"/>
      <c r="S81" s="21"/>
      <c r="T81" s="21"/>
      <c r="U81" s="18"/>
      <c r="V81" s="18"/>
      <c r="W81" s="18"/>
      <c r="X81" s="18"/>
      <c r="Y81" s="18"/>
      <c r="Z81" s="76" t="s">
        <v>60</v>
      </c>
    </row>
    <row r="82" spans="1:26" ht="15.75" customHeight="1">
      <c r="A82" s="17"/>
      <c r="B82" s="18"/>
      <c r="C82" s="18"/>
      <c r="D82" s="18"/>
      <c r="E82" s="18"/>
      <c r="F82" s="18"/>
      <c r="G82" s="19"/>
      <c r="H82" s="19"/>
      <c r="I82" s="19"/>
      <c r="J82" s="19"/>
      <c r="K82" s="19"/>
      <c r="L82" s="20"/>
      <c r="M82" s="19"/>
      <c r="N82" s="18"/>
      <c r="O82" s="21"/>
      <c r="P82" s="21"/>
      <c r="Q82" s="21"/>
      <c r="R82" s="21"/>
      <c r="S82" s="21"/>
      <c r="T82" s="21"/>
      <c r="U82" s="18"/>
      <c r="V82" s="18"/>
      <c r="W82" s="18"/>
      <c r="X82" s="18"/>
      <c r="Y82" s="18"/>
      <c r="Z82" s="17"/>
    </row>
  </sheetData>
  <sheetProtection formatCells="0" formatColumns="0" formatRows="0"/>
  <protectedRanges>
    <protectedRange sqref="A2 A19 A34 A49 A64" name="範囲4"/>
    <protectedRange sqref="Q2 Q19 Q34 Q49 Q64" name="範囲3"/>
    <protectedRange sqref="Y6:Z15 Y23:Z30 Y38:Z45 Y53:Z60 Y68:Z75" name="範囲1"/>
    <protectedRange sqref="S5" name="範囲2"/>
  </protectedRanges>
  <dataConsolidate/>
  <mergeCells count="623">
    <mergeCell ref="A2:C2"/>
    <mergeCell ref="A34:C34"/>
    <mergeCell ref="A49:C49"/>
    <mergeCell ref="A64:C64"/>
    <mergeCell ref="A19:C19"/>
    <mergeCell ref="K38:K39"/>
    <mergeCell ref="K40:K41"/>
    <mergeCell ref="K42:K43"/>
    <mergeCell ref="K44:K45"/>
    <mergeCell ref="K8:K9"/>
    <mergeCell ref="K10:K11"/>
    <mergeCell ref="K12:K13"/>
    <mergeCell ref="K14:K15"/>
    <mergeCell ref="K23:K24"/>
    <mergeCell ref="K25:K26"/>
    <mergeCell ref="K27:K28"/>
    <mergeCell ref="K29:K30"/>
    <mergeCell ref="H44:H45"/>
    <mergeCell ref="I44:I45"/>
    <mergeCell ref="J44:J45"/>
    <mergeCell ref="A27:A28"/>
    <mergeCell ref="B27:B28"/>
    <mergeCell ref="C27:C28"/>
    <mergeCell ref="E27:E28"/>
    <mergeCell ref="L44:L45"/>
    <mergeCell ref="M44:M45"/>
    <mergeCell ref="U44:U45"/>
    <mergeCell ref="V44:V45"/>
    <mergeCell ref="W44:W45"/>
    <mergeCell ref="N79:R80"/>
    <mergeCell ref="M79:M80"/>
    <mergeCell ref="K79:K80"/>
    <mergeCell ref="H79:J80"/>
    <mergeCell ref="S79:T80"/>
    <mergeCell ref="Q49:S49"/>
    <mergeCell ref="J51:J52"/>
    <mergeCell ref="K51:K52"/>
    <mergeCell ref="L51:L52"/>
    <mergeCell ref="M51:M52"/>
    <mergeCell ref="N51:R51"/>
    <mergeCell ref="J53:J54"/>
    <mergeCell ref="K53:K54"/>
    <mergeCell ref="L53:L54"/>
    <mergeCell ref="M53:M54"/>
    <mergeCell ref="J55:J56"/>
    <mergeCell ref="K55:K56"/>
    <mergeCell ref="L55:L56"/>
    <mergeCell ref="M55:M56"/>
    <mergeCell ref="M40:M41"/>
    <mergeCell ref="U40:U41"/>
    <mergeCell ref="V40:V41"/>
    <mergeCell ref="W40:W41"/>
    <mergeCell ref="A42:A43"/>
    <mergeCell ref="B42:B43"/>
    <mergeCell ref="C42:C43"/>
    <mergeCell ref="D42:D43"/>
    <mergeCell ref="E42:E43"/>
    <mergeCell ref="F42:F43"/>
    <mergeCell ref="G42:G43"/>
    <mergeCell ref="H42:H43"/>
    <mergeCell ref="I42:I43"/>
    <mergeCell ref="J42:J43"/>
    <mergeCell ref="L42:L43"/>
    <mergeCell ref="M42:M43"/>
    <mergeCell ref="U42:U43"/>
    <mergeCell ref="V42:V43"/>
    <mergeCell ref="W42:W43"/>
    <mergeCell ref="S29:T30"/>
    <mergeCell ref="S38:T39"/>
    <mergeCell ref="S40:T41"/>
    <mergeCell ref="S42:T43"/>
    <mergeCell ref="S44:T45"/>
    <mergeCell ref="A38:A39"/>
    <mergeCell ref="B38:B39"/>
    <mergeCell ref="C38:C39"/>
    <mergeCell ref="D38:D39"/>
    <mergeCell ref="E38:E39"/>
    <mergeCell ref="F38:F39"/>
    <mergeCell ref="G38:G39"/>
    <mergeCell ref="H38:H39"/>
    <mergeCell ref="I38:I39"/>
    <mergeCell ref="J38:J39"/>
    <mergeCell ref="L38:L39"/>
    <mergeCell ref="M38:M39"/>
    <mergeCell ref="A40:A41"/>
    <mergeCell ref="B40:B41"/>
    <mergeCell ref="C40:C41"/>
    <mergeCell ref="D40:D41"/>
    <mergeCell ref="E40:E41"/>
    <mergeCell ref="F40:F41"/>
    <mergeCell ref="G40:G41"/>
    <mergeCell ref="U29:U30"/>
    <mergeCell ref="V29:V30"/>
    <mergeCell ref="W29:W30"/>
    <mergeCell ref="X29:X30"/>
    <mergeCell ref="U79:U80"/>
    <mergeCell ref="V79:V80"/>
    <mergeCell ref="W79:W80"/>
    <mergeCell ref="X79:X80"/>
    <mergeCell ref="X40:X41"/>
    <mergeCell ref="X44:X45"/>
    <mergeCell ref="U38:U39"/>
    <mergeCell ref="V38:V39"/>
    <mergeCell ref="W38:W39"/>
    <mergeCell ref="X38:X39"/>
    <mergeCell ref="X42:X43"/>
    <mergeCell ref="U53:U54"/>
    <mergeCell ref="V53:V54"/>
    <mergeCell ref="W53:W54"/>
    <mergeCell ref="X53:X54"/>
    <mergeCell ref="X46:X47"/>
    <mergeCell ref="V49:W49"/>
    <mergeCell ref="S51:X51"/>
    <mergeCell ref="S52:T52"/>
    <mergeCell ref="S53:T54"/>
    <mergeCell ref="S23:T24"/>
    <mergeCell ref="U25:U26"/>
    <mergeCell ref="V25:V26"/>
    <mergeCell ref="W25:W26"/>
    <mergeCell ref="X25:X26"/>
    <mergeCell ref="U27:U28"/>
    <mergeCell ref="V27:V28"/>
    <mergeCell ref="W27:W28"/>
    <mergeCell ref="X27:X28"/>
    <mergeCell ref="S25:T26"/>
    <mergeCell ref="S27:T28"/>
    <mergeCell ref="X12:X13"/>
    <mergeCell ref="U14:U15"/>
    <mergeCell ref="V14:V15"/>
    <mergeCell ref="W14:W15"/>
    <mergeCell ref="X14:X15"/>
    <mergeCell ref="U23:U24"/>
    <mergeCell ref="V23:V24"/>
    <mergeCell ref="W23:W24"/>
    <mergeCell ref="X23:X24"/>
    <mergeCell ref="G79:G80"/>
    <mergeCell ref="L79:L80"/>
    <mergeCell ref="A79:A80"/>
    <mergeCell ref="B79:B80"/>
    <mergeCell ref="C79:C80"/>
    <mergeCell ref="E79:E80"/>
    <mergeCell ref="D79:D80"/>
    <mergeCell ref="G29:G30"/>
    <mergeCell ref="H29:H30"/>
    <mergeCell ref="A29:A30"/>
    <mergeCell ref="B29:B30"/>
    <mergeCell ref="C29:C30"/>
    <mergeCell ref="E29:E30"/>
    <mergeCell ref="H40:H41"/>
    <mergeCell ref="I40:I41"/>
    <mergeCell ref="J40:J41"/>
    <mergeCell ref="L40:L41"/>
    <mergeCell ref="A44:A45"/>
    <mergeCell ref="B44:B45"/>
    <mergeCell ref="C44:C45"/>
    <mergeCell ref="D44:D45"/>
    <mergeCell ref="E44:E45"/>
    <mergeCell ref="F44:F45"/>
    <mergeCell ref="G44:G45"/>
    <mergeCell ref="D27:D28"/>
    <mergeCell ref="D29:D30"/>
    <mergeCell ref="G25:G26"/>
    <mergeCell ref="H25:H26"/>
    <mergeCell ref="M25:M26"/>
    <mergeCell ref="L25:L26"/>
    <mergeCell ref="M29:M30"/>
    <mergeCell ref="L29:L30"/>
    <mergeCell ref="G27:G28"/>
    <mergeCell ref="H27:H28"/>
    <mergeCell ref="M27:M28"/>
    <mergeCell ref="L27:L28"/>
    <mergeCell ref="I27:I28"/>
    <mergeCell ref="I29:I30"/>
    <mergeCell ref="J27:J28"/>
    <mergeCell ref="J29:J30"/>
    <mergeCell ref="A25:A26"/>
    <mergeCell ref="B25:B26"/>
    <mergeCell ref="C25:C26"/>
    <mergeCell ref="E25:E26"/>
    <mergeCell ref="A23:A24"/>
    <mergeCell ref="B23:B24"/>
    <mergeCell ref="C23:C24"/>
    <mergeCell ref="E23:E24"/>
    <mergeCell ref="D23:D24"/>
    <mergeCell ref="D25:D26"/>
    <mergeCell ref="C14:C15"/>
    <mergeCell ref="E14:E15"/>
    <mergeCell ref="D14:D15"/>
    <mergeCell ref="G23:G24"/>
    <mergeCell ref="H23:H24"/>
    <mergeCell ref="M23:M24"/>
    <mergeCell ref="L23:L24"/>
    <mergeCell ref="I23:I24"/>
    <mergeCell ref="I25:I26"/>
    <mergeCell ref="J23:J24"/>
    <mergeCell ref="J25:J26"/>
    <mergeCell ref="H21:H22"/>
    <mergeCell ref="I21:I22"/>
    <mergeCell ref="J21:J22"/>
    <mergeCell ref="K21:K22"/>
    <mergeCell ref="L21:L22"/>
    <mergeCell ref="M21:M22"/>
    <mergeCell ref="A6:A7"/>
    <mergeCell ref="B6:B7"/>
    <mergeCell ref="C6:C7"/>
    <mergeCell ref="E6:E7"/>
    <mergeCell ref="G6:G7"/>
    <mergeCell ref="G4:G5"/>
    <mergeCell ref="H4:H5"/>
    <mergeCell ref="M4:M5"/>
    <mergeCell ref="L4:L5"/>
    <mergeCell ref="D4:D5"/>
    <mergeCell ref="D6:D7"/>
    <mergeCell ref="A4:A5"/>
    <mergeCell ref="B4:B5"/>
    <mergeCell ref="C4:C5"/>
    <mergeCell ref="E4:E5"/>
    <mergeCell ref="K4:K5"/>
    <mergeCell ref="K6:K7"/>
    <mergeCell ref="H6:H7"/>
    <mergeCell ref="M6:M7"/>
    <mergeCell ref="L6:L7"/>
    <mergeCell ref="G8:G9"/>
    <mergeCell ref="D8:D9"/>
    <mergeCell ref="N4:R4"/>
    <mergeCell ref="U6:U7"/>
    <mergeCell ref="V6:V7"/>
    <mergeCell ref="W6:W7"/>
    <mergeCell ref="X6:X7"/>
    <mergeCell ref="F4:F5"/>
    <mergeCell ref="F6:F7"/>
    <mergeCell ref="F8:F9"/>
    <mergeCell ref="I4:I5"/>
    <mergeCell ref="I6:I7"/>
    <mergeCell ref="I8:I9"/>
    <mergeCell ref="J4:J5"/>
    <mergeCell ref="J6:J7"/>
    <mergeCell ref="J8:J9"/>
    <mergeCell ref="H8:H9"/>
    <mergeCell ref="M8:M9"/>
    <mergeCell ref="L8:L9"/>
    <mergeCell ref="U8:U9"/>
    <mergeCell ref="V8:V9"/>
    <mergeCell ref="W8:W9"/>
    <mergeCell ref="X8:X9"/>
    <mergeCell ref="F10:F11"/>
    <mergeCell ref="F12:F13"/>
    <mergeCell ref="F14:F15"/>
    <mergeCell ref="F23:F24"/>
    <mergeCell ref="F25:F26"/>
    <mergeCell ref="F27:F28"/>
    <mergeCell ref="F29:F30"/>
    <mergeCell ref="F79:F80"/>
    <mergeCell ref="A8:A9"/>
    <mergeCell ref="B8:B9"/>
    <mergeCell ref="C8:C9"/>
    <mergeCell ref="E8:E9"/>
    <mergeCell ref="A12:A13"/>
    <mergeCell ref="B12:B13"/>
    <mergeCell ref="C12:C13"/>
    <mergeCell ref="E12:E13"/>
    <mergeCell ref="A10:A11"/>
    <mergeCell ref="B10:B11"/>
    <mergeCell ref="C10:C11"/>
    <mergeCell ref="E10:E11"/>
    <mergeCell ref="D10:D11"/>
    <mergeCell ref="D12:D13"/>
    <mergeCell ref="A14:A15"/>
    <mergeCell ref="B14:B15"/>
    <mergeCell ref="J10:J11"/>
    <mergeCell ref="J12:J13"/>
    <mergeCell ref="G14:G15"/>
    <mergeCell ref="H14:H15"/>
    <mergeCell ref="M14:M15"/>
    <mergeCell ref="L14:L15"/>
    <mergeCell ref="I14:I15"/>
    <mergeCell ref="J14:J15"/>
    <mergeCell ref="G12:G13"/>
    <mergeCell ref="H12:H13"/>
    <mergeCell ref="M12:M13"/>
    <mergeCell ref="L12:L13"/>
    <mergeCell ref="G10:G11"/>
    <mergeCell ref="H10:H11"/>
    <mergeCell ref="M10:M11"/>
    <mergeCell ref="L10:L11"/>
    <mergeCell ref="I10:I11"/>
    <mergeCell ref="I12:I13"/>
    <mergeCell ref="N21:R21"/>
    <mergeCell ref="A16:A17"/>
    <mergeCell ref="B16:B17"/>
    <mergeCell ref="C16:C17"/>
    <mergeCell ref="D16:D17"/>
    <mergeCell ref="E16:E17"/>
    <mergeCell ref="F16:F17"/>
    <mergeCell ref="G16:G17"/>
    <mergeCell ref="H16:J17"/>
    <mergeCell ref="K16:K17"/>
    <mergeCell ref="L16:L17"/>
    <mergeCell ref="M16:M17"/>
    <mergeCell ref="N16:R17"/>
    <mergeCell ref="A21:A22"/>
    <mergeCell ref="B21:B22"/>
    <mergeCell ref="C21:C22"/>
    <mergeCell ref="D21:D22"/>
    <mergeCell ref="E21:E22"/>
    <mergeCell ref="F21:F22"/>
    <mergeCell ref="G21:G22"/>
    <mergeCell ref="S22:T22"/>
    <mergeCell ref="S4:X4"/>
    <mergeCell ref="S21:X21"/>
    <mergeCell ref="Q19:S19"/>
    <mergeCell ref="V19:W19"/>
    <mergeCell ref="Y6:Z6"/>
    <mergeCell ref="Y7:Z7"/>
    <mergeCell ref="Y8:Z8"/>
    <mergeCell ref="Y9:Z9"/>
    <mergeCell ref="Y10:Z10"/>
    <mergeCell ref="Y11:Z11"/>
    <mergeCell ref="Y12:Z12"/>
    <mergeCell ref="U16:U17"/>
    <mergeCell ref="V16:V17"/>
    <mergeCell ref="W16:W17"/>
    <mergeCell ref="X16:X17"/>
    <mergeCell ref="Y4:Z5"/>
    <mergeCell ref="U10:U11"/>
    <mergeCell ref="V10:V11"/>
    <mergeCell ref="W10:W11"/>
    <mergeCell ref="X10:X11"/>
    <mergeCell ref="U12:U13"/>
    <mergeCell ref="V12:V13"/>
    <mergeCell ref="W12:W13"/>
    <mergeCell ref="V2:W2"/>
    <mergeCell ref="Q2:S2"/>
    <mergeCell ref="S5:T5"/>
    <mergeCell ref="S6:T7"/>
    <mergeCell ref="S8:T9"/>
    <mergeCell ref="S10:T11"/>
    <mergeCell ref="S12:T13"/>
    <mergeCell ref="S14:T15"/>
    <mergeCell ref="S16:T17"/>
    <mergeCell ref="A31:A32"/>
    <mergeCell ref="B31:B32"/>
    <mergeCell ref="C31:C32"/>
    <mergeCell ref="D31:D32"/>
    <mergeCell ref="E31:E32"/>
    <mergeCell ref="F31:F32"/>
    <mergeCell ref="G31:G32"/>
    <mergeCell ref="H31:J32"/>
    <mergeCell ref="K31:K32"/>
    <mergeCell ref="L31:L32"/>
    <mergeCell ref="M31:M32"/>
    <mergeCell ref="N31:R32"/>
    <mergeCell ref="S31:T32"/>
    <mergeCell ref="U31:U32"/>
    <mergeCell ref="V31:V32"/>
    <mergeCell ref="W31:W32"/>
    <mergeCell ref="X31:X32"/>
    <mergeCell ref="Q34:S34"/>
    <mergeCell ref="V34:W34"/>
    <mergeCell ref="A36:A37"/>
    <mergeCell ref="B36:B37"/>
    <mergeCell ref="C36:C37"/>
    <mergeCell ref="D36:D37"/>
    <mergeCell ref="E36:E37"/>
    <mergeCell ref="F36:F37"/>
    <mergeCell ref="G36:G37"/>
    <mergeCell ref="H36:H37"/>
    <mergeCell ref="I36:I37"/>
    <mergeCell ref="J36:J37"/>
    <mergeCell ref="K36:K37"/>
    <mergeCell ref="L36:L37"/>
    <mergeCell ref="M36:M37"/>
    <mergeCell ref="N36:R36"/>
    <mergeCell ref="S36:X36"/>
    <mergeCell ref="Y36:Z37"/>
    <mergeCell ref="S37:T37"/>
    <mergeCell ref="A46:A47"/>
    <mergeCell ref="B46:B47"/>
    <mergeCell ref="C46:C47"/>
    <mergeCell ref="D46:D47"/>
    <mergeCell ref="E46:E47"/>
    <mergeCell ref="F46:F47"/>
    <mergeCell ref="G46:G47"/>
    <mergeCell ref="H46:J47"/>
    <mergeCell ref="K46:K47"/>
    <mergeCell ref="L46:L47"/>
    <mergeCell ref="M46:M47"/>
    <mergeCell ref="N46:R47"/>
    <mergeCell ref="S46:T47"/>
    <mergeCell ref="U46:U47"/>
    <mergeCell ref="V46:V47"/>
    <mergeCell ref="W46:W47"/>
    <mergeCell ref="A51:A52"/>
    <mergeCell ref="B51:B52"/>
    <mergeCell ref="C51:C52"/>
    <mergeCell ref="D51:D52"/>
    <mergeCell ref="E51:E52"/>
    <mergeCell ref="F51:F52"/>
    <mergeCell ref="G51:G52"/>
    <mergeCell ref="H51:H52"/>
    <mergeCell ref="I51:I52"/>
    <mergeCell ref="B55:B56"/>
    <mergeCell ref="C55:C56"/>
    <mergeCell ref="D55:D56"/>
    <mergeCell ref="E55:E56"/>
    <mergeCell ref="F55:F56"/>
    <mergeCell ref="G55:G56"/>
    <mergeCell ref="H55:H56"/>
    <mergeCell ref="I55:I56"/>
    <mergeCell ref="A53:A54"/>
    <mergeCell ref="B53:B54"/>
    <mergeCell ref="C53:C54"/>
    <mergeCell ref="D53:D54"/>
    <mergeCell ref="E53:E54"/>
    <mergeCell ref="F53:F54"/>
    <mergeCell ref="G53:G54"/>
    <mergeCell ref="H53:H54"/>
    <mergeCell ref="I53:I54"/>
    <mergeCell ref="S55:T56"/>
    <mergeCell ref="U55:U56"/>
    <mergeCell ref="V55:V56"/>
    <mergeCell ref="W55:W56"/>
    <mergeCell ref="X55:X56"/>
    <mergeCell ref="A57:A58"/>
    <mergeCell ref="B57:B58"/>
    <mergeCell ref="C57:C58"/>
    <mergeCell ref="D57:D58"/>
    <mergeCell ref="E57:E58"/>
    <mergeCell ref="F57:F58"/>
    <mergeCell ref="G57:G58"/>
    <mergeCell ref="H57:H58"/>
    <mergeCell ref="I57:I58"/>
    <mergeCell ref="J57:J58"/>
    <mergeCell ref="K57:K58"/>
    <mergeCell ref="L57:L58"/>
    <mergeCell ref="M57:M58"/>
    <mergeCell ref="S57:T58"/>
    <mergeCell ref="U57:U58"/>
    <mergeCell ref="V57:V58"/>
    <mergeCell ref="W57:W58"/>
    <mergeCell ref="X57:X58"/>
    <mergeCell ref="A55:A56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S59:T60"/>
    <mergeCell ref="U59:U60"/>
    <mergeCell ref="V59:V60"/>
    <mergeCell ref="W59:W60"/>
    <mergeCell ref="X59:X60"/>
    <mergeCell ref="A61:A62"/>
    <mergeCell ref="B61:B62"/>
    <mergeCell ref="C61:C62"/>
    <mergeCell ref="D61:D62"/>
    <mergeCell ref="E61:E62"/>
    <mergeCell ref="F61:F62"/>
    <mergeCell ref="G61:G62"/>
    <mergeCell ref="H61:J62"/>
    <mergeCell ref="K61:K62"/>
    <mergeCell ref="L61:L62"/>
    <mergeCell ref="M61:M62"/>
    <mergeCell ref="N61:R62"/>
    <mergeCell ref="S61:T62"/>
    <mergeCell ref="U61:U62"/>
    <mergeCell ref="V61:V62"/>
    <mergeCell ref="W61:W62"/>
    <mergeCell ref="X61:X62"/>
    <mergeCell ref="Q64:S64"/>
    <mergeCell ref="V64:W64"/>
    <mergeCell ref="A66:A67"/>
    <mergeCell ref="B66:B67"/>
    <mergeCell ref="C66:C67"/>
    <mergeCell ref="D66:D67"/>
    <mergeCell ref="E66:E67"/>
    <mergeCell ref="F66:F67"/>
    <mergeCell ref="G66:G67"/>
    <mergeCell ref="H66:H67"/>
    <mergeCell ref="I66:I67"/>
    <mergeCell ref="J66:J67"/>
    <mergeCell ref="K66:K67"/>
    <mergeCell ref="L66:L67"/>
    <mergeCell ref="M66:M67"/>
    <mergeCell ref="N66:R66"/>
    <mergeCell ref="S66:X66"/>
    <mergeCell ref="Y66:Z67"/>
    <mergeCell ref="S67:T67"/>
    <mergeCell ref="A68:A69"/>
    <mergeCell ref="B68:B69"/>
    <mergeCell ref="C68:C69"/>
    <mergeCell ref="D68:D69"/>
    <mergeCell ref="E68:E69"/>
    <mergeCell ref="F68:F69"/>
    <mergeCell ref="G68:G69"/>
    <mergeCell ref="H68:H69"/>
    <mergeCell ref="I68:I69"/>
    <mergeCell ref="J68:J69"/>
    <mergeCell ref="K68:K69"/>
    <mergeCell ref="L68:L69"/>
    <mergeCell ref="M68:M69"/>
    <mergeCell ref="S68:T69"/>
    <mergeCell ref="U68:U69"/>
    <mergeCell ref="V68:V69"/>
    <mergeCell ref="W68:W69"/>
    <mergeCell ref="X68:X69"/>
    <mergeCell ref="A70:A71"/>
    <mergeCell ref="B70:B71"/>
    <mergeCell ref="C70:C71"/>
    <mergeCell ref="D70:D71"/>
    <mergeCell ref="E70:E71"/>
    <mergeCell ref="F70:F71"/>
    <mergeCell ref="G70:G71"/>
    <mergeCell ref="H70:H71"/>
    <mergeCell ref="I70:I71"/>
    <mergeCell ref="J70:J71"/>
    <mergeCell ref="K70:K71"/>
    <mergeCell ref="L70:L71"/>
    <mergeCell ref="M70:M71"/>
    <mergeCell ref="S70:T71"/>
    <mergeCell ref="U70:U71"/>
    <mergeCell ref="V70:V71"/>
    <mergeCell ref="W70:W71"/>
    <mergeCell ref="X70:X71"/>
    <mergeCell ref="A72:A73"/>
    <mergeCell ref="B72:B73"/>
    <mergeCell ref="C72:C73"/>
    <mergeCell ref="D72:D73"/>
    <mergeCell ref="E72:E73"/>
    <mergeCell ref="F72:F73"/>
    <mergeCell ref="G72:G73"/>
    <mergeCell ref="H72:H73"/>
    <mergeCell ref="I72:I73"/>
    <mergeCell ref="J72:J73"/>
    <mergeCell ref="K72:K73"/>
    <mergeCell ref="L72:L73"/>
    <mergeCell ref="M72:M73"/>
    <mergeCell ref="S72:T73"/>
    <mergeCell ref="U72:U73"/>
    <mergeCell ref="V72:V73"/>
    <mergeCell ref="W72:W73"/>
    <mergeCell ref="X72:X73"/>
    <mergeCell ref="A74:A75"/>
    <mergeCell ref="B74:B75"/>
    <mergeCell ref="C74:C75"/>
    <mergeCell ref="D74:D75"/>
    <mergeCell ref="E74:E75"/>
    <mergeCell ref="F74:F75"/>
    <mergeCell ref="G74:G75"/>
    <mergeCell ref="H74:H75"/>
    <mergeCell ref="I74:I75"/>
    <mergeCell ref="J74:J75"/>
    <mergeCell ref="K74:K75"/>
    <mergeCell ref="L74:L75"/>
    <mergeCell ref="M74:M75"/>
    <mergeCell ref="S74:T75"/>
    <mergeCell ref="U74:U75"/>
    <mergeCell ref="V74:V75"/>
    <mergeCell ref="W74:W75"/>
    <mergeCell ref="X74:X75"/>
    <mergeCell ref="A76:A77"/>
    <mergeCell ref="B76:B77"/>
    <mergeCell ref="C76:C77"/>
    <mergeCell ref="D76:D77"/>
    <mergeCell ref="E76:E77"/>
    <mergeCell ref="F76:F77"/>
    <mergeCell ref="G76:G77"/>
    <mergeCell ref="H76:J77"/>
    <mergeCell ref="K76:K77"/>
    <mergeCell ref="L76:L77"/>
    <mergeCell ref="M76:M77"/>
    <mergeCell ref="N76:R77"/>
    <mergeCell ref="S76:T77"/>
    <mergeCell ref="U76:U77"/>
    <mergeCell ref="V76:V77"/>
    <mergeCell ref="W76:W77"/>
    <mergeCell ref="X76:X77"/>
    <mergeCell ref="Y79:Z80"/>
    <mergeCell ref="Y29:Z29"/>
    <mergeCell ref="Y30:Z30"/>
    <mergeCell ref="Y38:Z38"/>
    <mergeCell ref="Y39:Z39"/>
    <mergeCell ref="Y40:Z40"/>
    <mergeCell ref="Y41:Z41"/>
    <mergeCell ref="Y42:Z42"/>
    <mergeCell ref="Y13:Z13"/>
    <mergeCell ref="Y14:Z14"/>
    <mergeCell ref="Y15:Z15"/>
    <mergeCell ref="Y23:Z23"/>
    <mergeCell ref="Y24:Z24"/>
    <mergeCell ref="Y25:Z25"/>
    <mergeCell ref="Y26:Z26"/>
    <mergeCell ref="Y27:Z27"/>
    <mergeCell ref="Y28:Z28"/>
    <mergeCell ref="Y21:Z22"/>
    <mergeCell ref="Y43:Z43"/>
    <mergeCell ref="Y44:Z44"/>
    <mergeCell ref="Y45:Z45"/>
    <mergeCell ref="Y53:Z53"/>
    <mergeCell ref="Y54:Z54"/>
    <mergeCell ref="Y55:Z55"/>
    <mergeCell ref="Y56:Z56"/>
    <mergeCell ref="Y57:Z57"/>
    <mergeCell ref="Y58:Z58"/>
    <mergeCell ref="Y51:Z52"/>
    <mergeCell ref="Y75:Z75"/>
    <mergeCell ref="Y59:Z59"/>
    <mergeCell ref="Y60:Z60"/>
    <mergeCell ref="Y68:Z68"/>
    <mergeCell ref="Y69:Z69"/>
    <mergeCell ref="Y70:Z70"/>
    <mergeCell ref="Y71:Z71"/>
    <mergeCell ref="Y72:Z72"/>
    <mergeCell ref="Y73:Z73"/>
    <mergeCell ref="Y74:Z74"/>
  </mergeCells>
  <phoneticPr fontId="2"/>
  <hyperlinks>
    <hyperlink ref="Z81" r:id="rId1" display="中小企業の皆様の味方！スーパー管理部長"/>
  </hyperlinks>
  <printOptions horizontalCentered="1"/>
  <pageMargins left="0.39370078740157483" right="0.39370078740157483" top="0.19685039370078741" bottom="0.19685039370078741" header="0.31496062992125984" footer="0.31496062992125984"/>
  <pageSetup paperSize="9" scale="56" orientation="landscape" horizontalDpi="0" verticalDpi="0"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workbookViewId="0">
      <selection activeCell="N1" sqref="N1"/>
    </sheetView>
  </sheetViews>
  <sheetFormatPr defaultRowHeight="13.5"/>
  <cols>
    <col min="1" max="2" width="6.125" customWidth="1"/>
    <col min="3" max="3" width="16.625" customWidth="1"/>
    <col min="4" max="4" width="11.625" customWidth="1"/>
    <col min="5" max="5" width="4.625" customWidth="1"/>
    <col min="6" max="6" width="3.625" customWidth="1"/>
    <col min="7" max="7" width="4.625" customWidth="1"/>
    <col min="8" max="8" width="6.125" customWidth="1"/>
    <col min="9" max="9" width="3.125" customWidth="1"/>
    <col min="10" max="10" width="2.125" customWidth="1"/>
    <col min="11" max="12" width="4.125" customWidth="1"/>
    <col min="13" max="13" width="4.625" customWidth="1"/>
    <col min="14" max="14" width="11.625" customWidth="1"/>
    <col min="15" max="15" width="5.625" customWidth="1"/>
    <col min="16" max="16" width="4" customWidth="1"/>
  </cols>
  <sheetData>
    <row r="1" spans="1:16" ht="18.75">
      <c r="A1" s="4" t="s">
        <v>52</v>
      </c>
      <c r="B1" s="4"/>
      <c r="D1" s="250" t="str">
        <f>加入者リスト!A64</f>
        <v>〔 取締役④　◆◆◆◆　◆◆ 〕</v>
      </c>
      <c r="E1" s="250"/>
      <c r="F1" s="250"/>
      <c r="G1" s="250"/>
      <c r="H1" s="250"/>
      <c r="I1" s="75">
        <f>IF(E6="終身",100,E6)</f>
        <v>0</v>
      </c>
      <c r="K1" s="75">
        <f>IF(K6="終身",100,K6)</f>
        <v>0</v>
      </c>
    </row>
    <row r="2" spans="1:16" ht="9" customHeight="1"/>
    <row r="3" spans="1:16" ht="18.75" customHeight="1">
      <c r="A3" s="229" t="s">
        <v>10</v>
      </c>
      <c r="B3" s="230"/>
      <c r="C3" s="241"/>
      <c r="D3" s="241"/>
      <c r="E3" s="241"/>
      <c r="F3" s="241"/>
      <c r="G3" s="241"/>
      <c r="H3" s="229" t="s">
        <v>8</v>
      </c>
      <c r="I3" s="238"/>
      <c r="J3" s="230"/>
      <c r="K3" s="226"/>
      <c r="L3" s="227"/>
      <c r="M3" s="227"/>
      <c r="N3" s="227"/>
      <c r="O3" s="227"/>
      <c r="P3" s="228"/>
    </row>
    <row r="4" spans="1:16" ht="18.75" customHeight="1">
      <c r="A4" s="229" t="s">
        <v>0</v>
      </c>
      <c r="B4" s="230"/>
      <c r="C4" s="226"/>
      <c r="D4" s="228"/>
      <c r="E4" s="229" t="s">
        <v>14</v>
      </c>
      <c r="F4" s="238"/>
      <c r="G4" s="230"/>
      <c r="H4" s="258"/>
      <c r="I4" s="259"/>
      <c r="J4" s="260"/>
      <c r="K4" s="229" t="s">
        <v>11</v>
      </c>
      <c r="L4" s="238"/>
      <c r="M4" s="230"/>
      <c r="N4" s="256"/>
      <c r="O4" s="257"/>
      <c r="P4" s="5" t="s">
        <v>12</v>
      </c>
    </row>
    <row r="5" spans="1:16" ht="18.75" customHeight="1">
      <c r="A5" s="251" t="s">
        <v>59</v>
      </c>
      <c r="B5" s="252"/>
      <c r="C5" s="226"/>
      <c r="D5" s="228"/>
      <c r="E5" s="229" t="s">
        <v>1</v>
      </c>
      <c r="F5" s="238"/>
      <c r="G5" s="230"/>
      <c r="H5" s="253"/>
      <c r="I5" s="254"/>
      <c r="J5" s="254"/>
      <c r="K5" s="254"/>
      <c r="L5" s="254"/>
      <c r="M5" s="255"/>
      <c r="N5" s="10" t="s">
        <v>20</v>
      </c>
      <c r="O5" s="72">
        <f>IF(ISBLANK(C6)=TRUE,0,DATEDIF(N4,C6,"y"))</f>
        <v>0</v>
      </c>
      <c r="P5" s="62" t="s">
        <v>21</v>
      </c>
    </row>
    <row r="6" spans="1:16" ht="18.75" customHeight="1">
      <c r="A6" s="229" t="s">
        <v>13</v>
      </c>
      <c r="B6" s="230"/>
      <c r="C6" s="94"/>
      <c r="D6" s="8" t="s">
        <v>3</v>
      </c>
      <c r="E6" s="239"/>
      <c r="F6" s="240"/>
      <c r="G6" s="5" t="s">
        <v>18</v>
      </c>
      <c r="H6" s="229" t="s">
        <v>17</v>
      </c>
      <c r="I6" s="238"/>
      <c r="J6" s="230"/>
      <c r="K6" s="239"/>
      <c r="L6" s="240"/>
      <c r="M6" s="7" t="s">
        <v>18</v>
      </c>
      <c r="N6" s="93" t="s">
        <v>5</v>
      </c>
      <c r="O6" s="258" t="s">
        <v>30</v>
      </c>
      <c r="P6" s="260"/>
    </row>
    <row r="7" spans="1:16" ht="18.75" customHeight="1">
      <c r="A7" s="229" t="s">
        <v>15</v>
      </c>
      <c r="B7" s="230"/>
      <c r="C7" s="94"/>
      <c r="D7" s="92" t="s">
        <v>16</v>
      </c>
      <c r="E7" s="261" t="str">
        <f>IF(ISBLANK(C7)=TRUE,"",EDATE(C7,I1*12)-1)</f>
        <v/>
      </c>
      <c r="F7" s="262"/>
      <c r="G7" s="262"/>
      <c r="H7" s="262"/>
      <c r="I7" s="262"/>
      <c r="J7" s="263"/>
      <c r="K7" s="251" t="s">
        <v>31</v>
      </c>
      <c r="L7" s="264"/>
      <c r="M7" s="252"/>
      <c r="N7" s="261" t="str">
        <f>IF(ISBLANK(C7)=TRUE,"",IF(O6="月払",EDATE(C7,(K1-1)*12+11),IF(O6="半年払",EDATE(C7,(K1-1)*12+6),IF(O6="年払",EDATE(C7,(K1-1)*12),C7))))</f>
        <v/>
      </c>
      <c r="O7" s="262"/>
      <c r="P7" s="263"/>
    </row>
    <row r="8" spans="1:16" ht="18.75" customHeight="1">
      <c r="A8" s="232" t="s">
        <v>42</v>
      </c>
      <c r="B8" s="232"/>
      <c r="C8" s="12"/>
      <c r="D8" s="28" t="s">
        <v>19</v>
      </c>
      <c r="E8" s="245"/>
      <c r="F8" s="246"/>
      <c r="G8" s="246"/>
      <c r="H8" s="247" t="s">
        <v>51</v>
      </c>
      <c r="I8" s="248"/>
      <c r="J8" s="248"/>
      <c r="K8" s="249">
        <f>IF(O6="月払",E8*12,IF(O6="半年払",E8*6,E8))</f>
        <v>0</v>
      </c>
      <c r="L8" s="249"/>
      <c r="M8" s="249"/>
      <c r="N8" s="27" t="s">
        <v>45</v>
      </c>
      <c r="O8" s="258"/>
      <c r="P8" s="260"/>
    </row>
    <row r="9" spans="1:16" ht="18.75" customHeight="1">
      <c r="A9" s="232" t="s">
        <v>22</v>
      </c>
      <c r="B9" s="232"/>
      <c r="C9" s="12">
        <v>0</v>
      </c>
      <c r="D9" s="28" t="s">
        <v>36</v>
      </c>
      <c r="E9" s="226"/>
      <c r="F9" s="227"/>
      <c r="G9" s="227"/>
      <c r="H9" s="227"/>
      <c r="I9" s="227"/>
      <c r="J9" s="227"/>
      <c r="K9" s="227"/>
      <c r="L9" s="227"/>
      <c r="M9" s="228"/>
      <c r="N9" s="229" t="s">
        <v>9</v>
      </c>
      <c r="O9" s="230"/>
      <c r="P9" s="6" t="s">
        <v>32</v>
      </c>
    </row>
    <row r="10" spans="1:16" ht="9" customHeight="1"/>
    <row r="11" spans="1:16" ht="18" customHeight="1">
      <c r="A11" t="s">
        <v>23</v>
      </c>
    </row>
    <row r="12" spans="1:16" ht="18.75" customHeight="1">
      <c r="A12" s="13" t="s">
        <v>24</v>
      </c>
      <c r="B12" s="28" t="s">
        <v>25</v>
      </c>
      <c r="C12" s="8" t="s">
        <v>39</v>
      </c>
      <c r="D12" s="232" t="s">
        <v>26</v>
      </c>
      <c r="E12" s="232"/>
      <c r="F12" s="232" t="s">
        <v>27</v>
      </c>
      <c r="G12" s="232"/>
      <c r="H12" s="232"/>
      <c r="I12" s="232"/>
      <c r="J12" s="232" t="s">
        <v>28</v>
      </c>
      <c r="K12" s="232"/>
      <c r="L12" s="232"/>
      <c r="M12" s="232"/>
      <c r="N12" s="28" t="s">
        <v>29</v>
      </c>
      <c r="O12" s="219" t="s">
        <v>46</v>
      </c>
      <c r="P12" s="220"/>
    </row>
    <row r="13" spans="1:16">
      <c r="A13" s="14">
        <v>1</v>
      </c>
      <c r="B13" s="63">
        <f>O5+1</f>
        <v>1</v>
      </c>
      <c r="C13" s="64" t="str">
        <f>IF(OR(ISBLANK($C$7)=TRUE,ISBLANK($E$7)=TRUE),"",IF(YEAR($C$7)+A13&gt;YEAR($E$7),"",YEAR($C$7)+A13))</f>
        <v/>
      </c>
      <c r="D13" s="237"/>
      <c r="E13" s="237"/>
      <c r="F13" s="237"/>
      <c r="G13" s="237"/>
      <c r="H13" s="237"/>
      <c r="I13" s="237"/>
      <c r="J13" s="242"/>
      <c r="K13" s="243"/>
      <c r="L13" s="243"/>
      <c r="M13" s="244"/>
      <c r="N13" s="69" t="str">
        <f>IF(OR(ISBLANK(F13)=TRUE,ISBLANK(J13)=TRUE),"",ROUNDDOWN(J13/F13,3))</f>
        <v/>
      </c>
      <c r="O13" s="221" t="str">
        <f>IF(MAX(N$13:N$62)=N13,"★","")</f>
        <v/>
      </c>
      <c r="P13" s="222"/>
    </row>
    <row r="14" spans="1:16">
      <c r="A14" s="15">
        <v>2</v>
      </c>
      <c r="B14" s="65">
        <f>B13+1</f>
        <v>2</v>
      </c>
      <c r="C14" s="66" t="str">
        <f t="shared" ref="C14:C62" si="0">IF(OR(ISBLANK($C$7)=TRUE,ISBLANK($E$7)=TRUE),"",IF(YEAR($C$7)+A14&gt;YEAR($E$7),"",YEAR($C$7)+A14))</f>
        <v/>
      </c>
      <c r="D14" s="233"/>
      <c r="E14" s="233"/>
      <c r="F14" s="233"/>
      <c r="G14" s="233"/>
      <c r="H14" s="233"/>
      <c r="I14" s="233"/>
      <c r="J14" s="234"/>
      <c r="K14" s="235"/>
      <c r="L14" s="235"/>
      <c r="M14" s="236"/>
      <c r="N14" s="70" t="str">
        <f t="shared" ref="N14:N62" si="1">IF(OR(ISBLANK(F14)=TRUE,ISBLANK(J14)=TRUE),"",ROUNDDOWN(J14/F14,3))</f>
        <v/>
      </c>
      <c r="O14" s="215" t="str">
        <f t="shared" ref="O14:O62" si="2">IF(MAX(N$13:N$62)=N14,"★","")</f>
        <v/>
      </c>
      <c r="P14" s="216"/>
    </row>
    <row r="15" spans="1:16">
      <c r="A15" s="15">
        <v>3</v>
      </c>
      <c r="B15" s="65">
        <f t="shared" ref="B15:B62" si="3">B14+1</f>
        <v>3</v>
      </c>
      <c r="C15" s="66" t="str">
        <f t="shared" si="0"/>
        <v/>
      </c>
      <c r="D15" s="233"/>
      <c r="E15" s="233"/>
      <c r="F15" s="233"/>
      <c r="G15" s="233"/>
      <c r="H15" s="233"/>
      <c r="I15" s="233"/>
      <c r="J15" s="234"/>
      <c r="K15" s="235"/>
      <c r="L15" s="235"/>
      <c r="M15" s="236"/>
      <c r="N15" s="70" t="str">
        <f t="shared" si="1"/>
        <v/>
      </c>
      <c r="O15" s="215" t="str">
        <f t="shared" si="2"/>
        <v/>
      </c>
      <c r="P15" s="216"/>
    </row>
    <row r="16" spans="1:16">
      <c r="A16" s="15">
        <v>4</v>
      </c>
      <c r="B16" s="65">
        <f t="shared" si="3"/>
        <v>4</v>
      </c>
      <c r="C16" s="66" t="str">
        <f t="shared" si="0"/>
        <v/>
      </c>
      <c r="D16" s="233"/>
      <c r="E16" s="233"/>
      <c r="F16" s="233"/>
      <c r="G16" s="233"/>
      <c r="H16" s="233"/>
      <c r="I16" s="233"/>
      <c r="J16" s="234"/>
      <c r="K16" s="235"/>
      <c r="L16" s="235"/>
      <c r="M16" s="236"/>
      <c r="N16" s="70" t="str">
        <f t="shared" si="1"/>
        <v/>
      </c>
      <c r="O16" s="215" t="str">
        <f t="shared" si="2"/>
        <v/>
      </c>
      <c r="P16" s="216"/>
    </row>
    <row r="17" spans="1:16">
      <c r="A17" s="15">
        <v>5</v>
      </c>
      <c r="B17" s="65">
        <f t="shared" si="3"/>
        <v>5</v>
      </c>
      <c r="C17" s="66" t="str">
        <f t="shared" si="0"/>
        <v/>
      </c>
      <c r="D17" s="233"/>
      <c r="E17" s="233"/>
      <c r="F17" s="233"/>
      <c r="G17" s="233"/>
      <c r="H17" s="233"/>
      <c r="I17" s="233"/>
      <c r="J17" s="234"/>
      <c r="K17" s="235"/>
      <c r="L17" s="235"/>
      <c r="M17" s="236"/>
      <c r="N17" s="70" t="str">
        <f t="shared" si="1"/>
        <v/>
      </c>
      <c r="O17" s="215" t="str">
        <f t="shared" si="2"/>
        <v/>
      </c>
      <c r="P17" s="216"/>
    </row>
    <row r="18" spans="1:16">
      <c r="A18" s="15">
        <v>6</v>
      </c>
      <c r="B18" s="65">
        <f t="shared" si="3"/>
        <v>6</v>
      </c>
      <c r="C18" s="66" t="str">
        <f t="shared" si="0"/>
        <v/>
      </c>
      <c r="D18" s="233"/>
      <c r="E18" s="233"/>
      <c r="F18" s="233"/>
      <c r="G18" s="233"/>
      <c r="H18" s="233"/>
      <c r="I18" s="233"/>
      <c r="J18" s="234"/>
      <c r="K18" s="235"/>
      <c r="L18" s="235"/>
      <c r="M18" s="236"/>
      <c r="N18" s="70" t="str">
        <f t="shared" si="1"/>
        <v/>
      </c>
      <c r="O18" s="215" t="str">
        <f t="shared" si="2"/>
        <v/>
      </c>
      <c r="P18" s="216"/>
    </row>
    <row r="19" spans="1:16">
      <c r="A19" s="15">
        <v>7</v>
      </c>
      <c r="B19" s="65">
        <f t="shared" si="3"/>
        <v>7</v>
      </c>
      <c r="C19" s="66" t="str">
        <f t="shared" si="0"/>
        <v/>
      </c>
      <c r="D19" s="233"/>
      <c r="E19" s="233"/>
      <c r="F19" s="233"/>
      <c r="G19" s="233"/>
      <c r="H19" s="233"/>
      <c r="I19" s="233"/>
      <c r="J19" s="234"/>
      <c r="K19" s="235"/>
      <c r="L19" s="235"/>
      <c r="M19" s="236"/>
      <c r="N19" s="70" t="str">
        <f t="shared" si="1"/>
        <v/>
      </c>
      <c r="O19" s="215" t="str">
        <f t="shared" si="2"/>
        <v/>
      </c>
      <c r="P19" s="216"/>
    </row>
    <row r="20" spans="1:16">
      <c r="A20" s="15">
        <v>8</v>
      </c>
      <c r="B20" s="65">
        <f t="shared" si="3"/>
        <v>8</v>
      </c>
      <c r="C20" s="66" t="str">
        <f t="shared" si="0"/>
        <v/>
      </c>
      <c r="D20" s="233"/>
      <c r="E20" s="233"/>
      <c r="F20" s="233"/>
      <c r="G20" s="233"/>
      <c r="H20" s="233"/>
      <c r="I20" s="233"/>
      <c r="J20" s="234"/>
      <c r="K20" s="235"/>
      <c r="L20" s="235"/>
      <c r="M20" s="236"/>
      <c r="N20" s="70" t="str">
        <f t="shared" si="1"/>
        <v/>
      </c>
      <c r="O20" s="215" t="str">
        <f t="shared" si="2"/>
        <v/>
      </c>
      <c r="P20" s="216"/>
    </row>
    <row r="21" spans="1:16">
      <c r="A21" s="15">
        <v>9</v>
      </c>
      <c r="B21" s="65">
        <f t="shared" si="3"/>
        <v>9</v>
      </c>
      <c r="C21" s="66" t="str">
        <f t="shared" si="0"/>
        <v/>
      </c>
      <c r="D21" s="233"/>
      <c r="E21" s="233"/>
      <c r="F21" s="233"/>
      <c r="G21" s="233"/>
      <c r="H21" s="233"/>
      <c r="I21" s="233"/>
      <c r="J21" s="234"/>
      <c r="K21" s="235"/>
      <c r="L21" s="235"/>
      <c r="M21" s="236"/>
      <c r="N21" s="70" t="str">
        <f t="shared" si="1"/>
        <v/>
      </c>
      <c r="O21" s="215" t="str">
        <f t="shared" si="2"/>
        <v/>
      </c>
      <c r="P21" s="216"/>
    </row>
    <row r="22" spans="1:16">
      <c r="A22" s="15">
        <v>10</v>
      </c>
      <c r="B22" s="65">
        <f t="shared" si="3"/>
        <v>10</v>
      </c>
      <c r="C22" s="66" t="str">
        <f t="shared" si="0"/>
        <v/>
      </c>
      <c r="D22" s="233"/>
      <c r="E22" s="233"/>
      <c r="F22" s="233"/>
      <c r="G22" s="233"/>
      <c r="H22" s="233"/>
      <c r="I22" s="233"/>
      <c r="J22" s="234"/>
      <c r="K22" s="235"/>
      <c r="L22" s="235"/>
      <c r="M22" s="236"/>
      <c r="N22" s="70" t="str">
        <f t="shared" si="1"/>
        <v/>
      </c>
      <c r="O22" s="215" t="str">
        <f t="shared" si="2"/>
        <v/>
      </c>
      <c r="P22" s="216"/>
    </row>
    <row r="23" spans="1:16">
      <c r="A23" s="15">
        <v>11</v>
      </c>
      <c r="B23" s="65">
        <f t="shared" si="3"/>
        <v>11</v>
      </c>
      <c r="C23" s="66" t="str">
        <f t="shared" si="0"/>
        <v/>
      </c>
      <c r="D23" s="233"/>
      <c r="E23" s="233"/>
      <c r="F23" s="233"/>
      <c r="G23" s="233"/>
      <c r="H23" s="233"/>
      <c r="I23" s="233"/>
      <c r="J23" s="234"/>
      <c r="K23" s="235"/>
      <c r="L23" s="235"/>
      <c r="M23" s="236"/>
      <c r="N23" s="70" t="str">
        <f t="shared" si="1"/>
        <v/>
      </c>
      <c r="O23" s="215" t="str">
        <f t="shared" si="2"/>
        <v/>
      </c>
      <c r="P23" s="216"/>
    </row>
    <row r="24" spans="1:16">
      <c r="A24" s="15">
        <v>12</v>
      </c>
      <c r="B24" s="65">
        <f t="shared" si="3"/>
        <v>12</v>
      </c>
      <c r="C24" s="66" t="str">
        <f t="shared" si="0"/>
        <v/>
      </c>
      <c r="D24" s="233"/>
      <c r="E24" s="233"/>
      <c r="F24" s="233"/>
      <c r="G24" s="233"/>
      <c r="H24" s="233"/>
      <c r="I24" s="233"/>
      <c r="J24" s="234"/>
      <c r="K24" s="235"/>
      <c r="L24" s="235"/>
      <c r="M24" s="236"/>
      <c r="N24" s="70" t="str">
        <f t="shared" si="1"/>
        <v/>
      </c>
      <c r="O24" s="215" t="str">
        <f t="shared" si="2"/>
        <v/>
      </c>
      <c r="P24" s="216"/>
    </row>
    <row r="25" spans="1:16">
      <c r="A25" s="15">
        <v>13</v>
      </c>
      <c r="B25" s="65">
        <f t="shared" si="3"/>
        <v>13</v>
      </c>
      <c r="C25" s="66" t="str">
        <f t="shared" si="0"/>
        <v/>
      </c>
      <c r="D25" s="233"/>
      <c r="E25" s="233"/>
      <c r="F25" s="233"/>
      <c r="G25" s="233"/>
      <c r="H25" s="233"/>
      <c r="I25" s="233"/>
      <c r="J25" s="234"/>
      <c r="K25" s="235"/>
      <c r="L25" s="235"/>
      <c r="M25" s="236"/>
      <c r="N25" s="70" t="str">
        <f t="shared" si="1"/>
        <v/>
      </c>
      <c r="O25" s="215" t="str">
        <f t="shared" si="2"/>
        <v/>
      </c>
      <c r="P25" s="216"/>
    </row>
    <row r="26" spans="1:16">
      <c r="A26" s="15">
        <v>14</v>
      </c>
      <c r="B26" s="65">
        <f t="shared" si="3"/>
        <v>14</v>
      </c>
      <c r="C26" s="66" t="str">
        <f t="shared" si="0"/>
        <v/>
      </c>
      <c r="D26" s="233"/>
      <c r="E26" s="233"/>
      <c r="F26" s="233"/>
      <c r="G26" s="233"/>
      <c r="H26" s="233"/>
      <c r="I26" s="233"/>
      <c r="J26" s="234"/>
      <c r="K26" s="235"/>
      <c r="L26" s="235"/>
      <c r="M26" s="236"/>
      <c r="N26" s="70" t="str">
        <f t="shared" si="1"/>
        <v/>
      </c>
      <c r="O26" s="215" t="str">
        <f t="shared" si="2"/>
        <v/>
      </c>
      <c r="P26" s="216"/>
    </row>
    <row r="27" spans="1:16">
      <c r="A27" s="15">
        <v>15</v>
      </c>
      <c r="B27" s="65">
        <f t="shared" si="3"/>
        <v>15</v>
      </c>
      <c r="C27" s="66" t="str">
        <f t="shared" si="0"/>
        <v/>
      </c>
      <c r="D27" s="233"/>
      <c r="E27" s="233"/>
      <c r="F27" s="233"/>
      <c r="G27" s="233"/>
      <c r="H27" s="233"/>
      <c r="I27" s="233"/>
      <c r="J27" s="234"/>
      <c r="K27" s="235"/>
      <c r="L27" s="235"/>
      <c r="M27" s="236"/>
      <c r="N27" s="70" t="str">
        <f t="shared" si="1"/>
        <v/>
      </c>
      <c r="O27" s="215" t="str">
        <f t="shared" si="2"/>
        <v/>
      </c>
      <c r="P27" s="216"/>
    </row>
    <row r="28" spans="1:16">
      <c r="A28" s="15">
        <v>16</v>
      </c>
      <c r="B28" s="65">
        <f t="shared" si="3"/>
        <v>16</v>
      </c>
      <c r="C28" s="66" t="str">
        <f t="shared" si="0"/>
        <v/>
      </c>
      <c r="D28" s="233"/>
      <c r="E28" s="233"/>
      <c r="F28" s="233"/>
      <c r="G28" s="233"/>
      <c r="H28" s="233"/>
      <c r="I28" s="233"/>
      <c r="J28" s="234"/>
      <c r="K28" s="235"/>
      <c r="L28" s="235"/>
      <c r="M28" s="236"/>
      <c r="N28" s="70" t="str">
        <f t="shared" si="1"/>
        <v/>
      </c>
      <c r="O28" s="215" t="str">
        <f t="shared" si="2"/>
        <v/>
      </c>
      <c r="P28" s="216"/>
    </row>
    <row r="29" spans="1:16">
      <c r="A29" s="15">
        <v>17</v>
      </c>
      <c r="B29" s="65">
        <f t="shared" si="3"/>
        <v>17</v>
      </c>
      <c r="C29" s="66" t="str">
        <f t="shared" si="0"/>
        <v/>
      </c>
      <c r="D29" s="233"/>
      <c r="E29" s="233"/>
      <c r="F29" s="233"/>
      <c r="G29" s="233"/>
      <c r="H29" s="233"/>
      <c r="I29" s="233"/>
      <c r="J29" s="234"/>
      <c r="K29" s="235"/>
      <c r="L29" s="235"/>
      <c r="M29" s="236"/>
      <c r="N29" s="70" t="str">
        <f t="shared" si="1"/>
        <v/>
      </c>
      <c r="O29" s="215" t="str">
        <f t="shared" si="2"/>
        <v/>
      </c>
      <c r="P29" s="216"/>
    </row>
    <row r="30" spans="1:16">
      <c r="A30" s="15">
        <v>18</v>
      </c>
      <c r="B30" s="65">
        <f t="shared" si="3"/>
        <v>18</v>
      </c>
      <c r="C30" s="66" t="str">
        <f t="shared" si="0"/>
        <v/>
      </c>
      <c r="D30" s="233"/>
      <c r="E30" s="233"/>
      <c r="F30" s="233"/>
      <c r="G30" s="233"/>
      <c r="H30" s="233"/>
      <c r="I30" s="233"/>
      <c r="J30" s="234"/>
      <c r="K30" s="235"/>
      <c r="L30" s="235"/>
      <c r="M30" s="236"/>
      <c r="N30" s="70" t="str">
        <f t="shared" si="1"/>
        <v/>
      </c>
      <c r="O30" s="215" t="str">
        <f t="shared" si="2"/>
        <v/>
      </c>
      <c r="P30" s="216"/>
    </row>
    <row r="31" spans="1:16">
      <c r="A31" s="15">
        <v>19</v>
      </c>
      <c r="B31" s="65">
        <f t="shared" si="3"/>
        <v>19</v>
      </c>
      <c r="C31" s="66" t="str">
        <f t="shared" si="0"/>
        <v/>
      </c>
      <c r="D31" s="233"/>
      <c r="E31" s="233"/>
      <c r="F31" s="233"/>
      <c r="G31" s="233"/>
      <c r="H31" s="233"/>
      <c r="I31" s="233"/>
      <c r="J31" s="234"/>
      <c r="K31" s="235"/>
      <c r="L31" s="235"/>
      <c r="M31" s="236"/>
      <c r="N31" s="70" t="str">
        <f t="shared" si="1"/>
        <v/>
      </c>
      <c r="O31" s="215" t="str">
        <f t="shared" si="2"/>
        <v/>
      </c>
      <c r="P31" s="216"/>
    </row>
    <row r="32" spans="1:16">
      <c r="A32" s="15">
        <v>20</v>
      </c>
      <c r="B32" s="65">
        <f t="shared" si="3"/>
        <v>20</v>
      </c>
      <c r="C32" s="66" t="str">
        <f t="shared" si="0"/>
        <v/>
      </c>
      <c r="D32" s="233"/>
      <c r="E32" s="233"/>
      <c r="F32" s="233"/>
      <c r="G32" s="233"/>
      <c r="H32" s="233"/>
      <c r="I32" s="233"/>
      <c r="J32" s="234"/>
      <c r="K32" s="235"/>
      <c r="L32" s="235"/>
      <c r="M32" s="236"/>
      <c r="N32" s="70" t="str">
        <f t="shared" si="1"/>
        <v/>
      </c>
      <c r="O32" s="215" t="str">
        <f t="shared" si="2"/>
        <v/>
      </c>
      <c r="P32" s="216"/>
    </row>
    <row r="33" spans="1:16">
      <c r="A33" s="15">
        <v>21</v>
      </c>
      <c r="B33" s="65">
        <f t="shared" si="3"/>
        <v>21</v>
      </c>
      <c r="C33" s="66" t="str">
        <f t="shared" si="0"/>
        <v/>
      </c>
      <c r="D33" s="233"/>
      <c r="E33" s="233"/>
      <c r="F33" s="233"/>
      <c r="G33" s="233"/>
      <c r="H33" s="233"/>
      <c r="I33" s="233"/>
      <c r="J33" s="234"/>
      <c r="K33" s="235"/>
      <c r="L33" s="235"/>
      <c r="M33" s="236"/>
      <c r="N33" s="70" t="str">
        <f t="shared" si="1"/>
        <v/>
      </c>
      <c r="O33" s="215" t="str">
        <f t="shared" si="2"/>
        <v/>
      </c>
      <c r="P33" s="216"/>
    </row>
    <row r="34" spans="1:16">
      <c r="A34" s="15">
        <v>22</v>
      </c>
      <c r="B34" s="65">
        <f t="shared" si="3"/>
        <v>22</v>
      </c>
      <c r="C34" s="66" t="str">
        <f t="shared" si="0"/>
        <v/>
      </c>
      <c r="D34" s="233"/>
      <c r="E34" s="233"/>
      <c r="F34" s="233"/>
      <c r="G34" s="233"/>
      <c r="H34" s="233"/>
      <c r="I34" s="233"/>
      <c r="J34" s="234"/>
      <c r="K34" s="235"/>
      <c r="L34" s="235"/>
      <c r="M34" s="236"/>
      <c r="N34" s="70" t="str">
        <f t="shared" si="1"/>
        <v/>
      </c>
      <c r="O34" s="215" t="str">
        <f t="shared" si="2"/>
        <v/>
      </c>
      <c r="P34" s="216"/>
    </row>
    <row r="35" spans="1:16">
      <c r="A35" s="15">
        <v>23</v>
      </c>
      <c r="B35" s="65">
        <f t="shared" si="3"/>
        <v>23</v>
      </c>
      <c r="C35" s="66" t="str">
        <f t="shared" si="0"/>
        <v/>
      </c>
      <c r="D35" s="233"/>
      <c r="E35" s="233"/>
      <c r="F35" s="233"/>
      <c r="G35" s="233"/>
      <c r="H35" s="233"/>
      <c r="I35" s="233"/>
      <c r="J35" s="234"/>
      <c r="K35" s="235"/>
      <c r="L35" s="235"/>
      <c r="M35" s="236"/>
      <c r="N35" s="70" t="str">
        <f t="shared" si="1"/>
        <v/>
      </c>
      <c r="O35" s="215" t="str">
        <f t="shared" si="2"/>
        <v/>
      </c>
      <c r="P35" s="216"/>
    </row>
    <row r="36" spans="1:16">
      <c r="A36" s="15">
        <v>24</v>
      </c>
      <c r="B36" s="65">
        <f t="shared" si="3"/>
        <v>24</v>
      </c>
      <c r="C36" s="66" t="str">
        <f t="shared" si="0"/>
        <v/>
      </c>
      <c r="D36" s="233"/>
      <c r="E36" s="233"/>
      <c r="F36" s="233"/>
      <c r="G36" s="233"/>
      <c r="H36" s="233"/>
      <c r="I36" s="233"/>
      <c r="J36" s="234"/>
      <c r="K36" s="235"/>
      <c r="L36" s="235"/>
      <c r="M36" s="236"/>
      <c r="N36" s="70" t="str">
        <f t="shared" si="1"/>
        <v/>
      </c>
      <c r="O36" s="215" t="str">
        <f t="shared" si="2"/>
        <v/>
      </c>
      <c r="P36" s="216"/>
    </row>
    <row r="37" spans="1:16">
      <c r="A37" s="15">
        <v>25</v>
      </c>
      <c r="B37" s="65">
        <f t="shared" si="3"/>
        <v>25</v>
      </c>
      <c r="C37" s="66" t="str">
        <f t="shared" si="0"/>
        <v/>
      </c>
      <c r="D37" s="233"/>
      <c r="E37" s="233"/>
      <c r="F37" s="233"/>
      <c r="G37" s="233"/>
      <c r="H37" s="233"/>
      <c r="I37" s="233"/>
      <c r="J37" s="234"/>
      <c r="K37" s="235"/>
      <c r="L37" s="235"/>
      <c r="M37" s="236"/>
      <c r="N37" s="70" t="str">
        <f t="shared" si="1"/>
        <v/>
      </c>
      <c r="O37" s="215" t="str">
        <f t="shared" si="2"/>
        <v/>
      </c>
      <c r="P37" s="216"/>
    </row>
    <row r="38" spans="1:16">
      <c r="A38" s="15">
        <v>26</v>
      </c>
      <c r="B38" s="65">
        <f t="shared" si="3"/>
        <v>26</v>
      </c>
      <c r="C38" s="66" t="str">
        <f t="shared" si="0"/>
        <v/>
      </c>
      <c r="D38" s="233"/>
      <c r="E38" s="233"/>
      <c r="F38" s="233"/>
      <c r="G38" s="233"/>
      <c r="H38" s="233"/>
      <c r="I38" s="233"/>
      <c r="J38" s="234"/>
      <c r="K38" s="235"/>
      <c r="L38" s="235"/>
      <c r="M38" s="236"/>
      <c r="N38" s="70" t="str">
        <f t="shared" si="1"/>
        <v/>
      </c>
      <c r="O38" s="215" t="str">
        <f t="shared" si="2"/>
        <v/>
      </c>
      <c r="P38" s="216"/>
    </row>
    <row r="39" spans="1:16">
      <c r="A39" s="15">
        <v>27</v>
      </c>
      <c r="B39" s="65">
        <f t="shared" si="3"/>
        <v>27</v>
      </c>
      <c r="C39" s="66" t="str">
        <f t="shared" si="0"/>
        <v/>
      </c>
      <c r="D39" s="233"/>
      <c r="E39" s="233"/>
      <c r="F39" s="233"/>
      <c r="G39" s="233"/>
      <c r="H39" s="233"/>
      <c r="I39" s="233"/>
      <c r="J39" s="234"/>
      <c r="K39" s="235"/>
      <c r="L39" s="235"/>
      <c r="M39" s="236"/>
      <c r="N39" s="70" t="str">
        <f t="shared" si="1"/>
        <v/>
      </c>
      <c r="O39" s="215" t="str">
        <f t="shared" si="2"/>
        <v/>
      </c>
      <c r="P39" s="216"/>
    </row>
    <row r="40" spans="1:16">
      <c r="A40" s="15">
        <v>28</v>
      </c>
      <c r="B40" s="65">
        <f t="shared" si="3"/>
        <v>28</v>
      </c>
      <c r="C40" s="66" t="str">
        <f t="shared" si="0"/>
        <v/>
      </c>
      <c r="D40" s="233"/>
      <c r="E40" s="233"/>
      <c r="F40" s="233"/>
      <c r="G40" s="233"/>
      <c r="H40" s="233"/>
      <c r="I40" s="233"/>
      <c r="J40" s="234"/>
      <c r="K40" s="235"/>
      <c r="L40" s="235"/>
      <c r="M40" s="236"/>
      <c r="N40" s="70" t="str">
        <f t="shared" si="1"/>
        <v/>
      </c>
      <c r="O40" s="215" t="str">
        <f t="shared" si="2"/>
        <v/>
      </c>
      <c r="P40" s="216"/>
    </row>
    <row r="41" spans="1:16">
      <c r="A41" s="15">
        <v>29</v>
      </c>
      <c r="B41" s="65">
        <f t="shared" si="3"/>
        <v>29</v>
      </c>
      <c r="C41" s="66" t="str">
        <f t="shared" si="0"/>
        <v/>
      </c>
      <c r="D41" s="233"/>
      <c r="E41" s="233"/>
      <c r="F41" s="233"/>
      <c r="G41" s="233"/>
      <c r="H41" s="233"/>
      <c r="I41" s="233"/>
      <c r="J41" s="234"/>
      <c r="K41" s="235"/>
      <c r="L41" s="235"/>
      <c r="M41" s="236"/>
      <c r="N41" s="70" t="str">
        <f t="shared" si="1"/>
        <v/>
      </c>
      <c r="O41" s="215" t="str">
        <f t="shared" si="2"/>
        <v/>
      </c>
      <c r="P41" s="216"/>
    </row>
    <row r="42" spans="1:16">
      <c r="A42" s="15">
        <v>30</v>
      </c>
      <c r="B42" s="65">
        <f t="shared" si="3"/>
        <v>30</v>
      </c>
      <c r="C42" s="66" t="str">
        <f t="shared" si="0"/>
        <v/>
      </c>
      <c r="D42" s="233"/>
      <c r="E42" s="233"/>
      <c r="F42" s="233"/>
      <c r="G42" s="233"/>
      <c r="H42" s="233"/>
      <c r="I42" s="233"/>
      <c r="J42" s="234"/>
      <c r="K42" s="235"/>
      <c r="L42" s="235"/>
      <c r="M42" s="236"/>
      <c r="N42" s="70" t="str">
        <f t="shared" si="1"/>
        <v/>
      </c>
      <c r="O42" s="215" t="str">
        <f t="shared" si="2"/>
        <v/>
      </c>
      <c r="P42" s="216"/>
    </row>
    <row r="43" spans="1:16">
      <c r="A43" s="15">
        <v>31</v>
      </c>
      <c r="B43" s="65">
        <f t="shared" si="3"/>
        <v>31</v>
      </c>
      <c r="C43" s="66" t="str">
        <f t="shared" si="0"/>
        <v/>
      </c>
      <c r="D43" s="233"/>
      <c r="E43" s="233"/>
      <c r="F43" s="233"/>
      <c r="G43" s="233"/>
      <c r="H43" s="233"/>
      <c r="I43" s="233"/>
      <c r="J43" s="234"/>
      <c r="K43" s="235"/>
      <c r="L43" s="235"/>
      <c r="M43" s="236"/>
      <c r="N43" s="70" t="str">
        <f t="shared" si="1"/>
        <v/>
      </c>
      <c r="O43" s="215" t="str">
        <f t="shared" si="2"/>
        <v/>
      </c>
      <c r="P43" s="216"/>
    </row>
    <row r="44" spans="1:16">
      <c r="A44" s="15">
        <v>32</v>
      </c>
      <c r="B44" s="65">
        <f t="shared" si="3"/>
        <v>32</v>
      </c>
      <c r="C44" s="66" t="str">
        <f t="shared" si="0"/>
        <v/>
      </c>
      <c r="D44" s="233"/>
      <c r="E44" s="233"/>
      <c r="F44" s="233"/>
      <c r="G44" s="233"/>
      <c r="H44" s="233"/>
      <c r="I44" s="233"/>
      <c r="J44" s="234"/>
      <c r="K44" s="235"/>
      <c r="L44" s="235"/>
      <c r="M44" s="236"/>
      <c r="N44" s="70" t="str">
        <f t="shared" si="1"/>
        <v/>
      </c>
      <c r="O44" s="215" t="str">
        <f t="shared" si="2"/>
        <v/>
      </c>
      <c r="P44" s="216"/>
    </row>
    <row r="45" spans="1:16">
      <c r="A45" s="15">
        <v>33</v>
      </c>
      <c r="B45" s="65">
        <f t="shared" si="3"/>
        <v>33</v>
      </c>
      <c r="C45" s="66" t="str">
        <f t="shared" si="0"/>
        <v/>
      </c>
      <c r="D45" s="233"/>
      <c r="E45" s="233"/>
      <c r="F45" s="233"/>
      <c r="G45" s="233"/>
      <c r="H45" s="233"/>
      <c r="I45" s="233"/>
      <c r="J45" s="234"/>
      <c r="K45" s="235"/>
      <c r="L45" s="235"/>
      <c r="M45" s="236"/>
      <c r="N45" s="70" t="str">
        <f t="shared" si="1"/>
        <v/>
      </c>
      <c r="O45" s="215" t="str">
        <f t="shared" si="2"/>
        <v/>
      </c>
      <c r="P45" s="216"/>
    </row>
    <row r="46" spans="1:16">
      <c r="A46" s="15">
        <v>34</v>
      </c>
      <c r="B46" s="65">
        <f t="shared" si="3"/>
        <v>34</v>
      </c>
      <c r="C46" s="66" t="str">
        <f t="shared" si="0"/>
        <v/>
      </c>
      <c r="D46" s="233"/>
      <c r="E46" s="233"/>
      <c r="F46" s="233"/>
      <c r="G46" s="233"/>
      <c r="H46" s="233"/>
      <c r="I46" s="233"/>
      <c r="J46" s="234"/>
      <c r="K46" s="235"/>
      <c r="L46" s="235"/>
      <c r="M46" s="236"/>
      <c r="N46" s="70" t="str">
        <f t="shared" si="1"/>
        <v/>
      </c>
      <c r="O46" s="215" t="str">
        <f t="shared" si="2"/>
        <v/>
      </c>
      <c r="P46" s="216"/>
    </row>
    <row r="47" spans="1:16">
      <c r="A47" s="15">
        <v>35</v>
      </c>
      <c r="B47" s="65">
        <f t="shared" si="3"/>
        <v>35</v>
      </c>
      <c r="C47" s="66" t="str">
        <f t="shared" si="0"/>
        <v/>
      </c>
      <c r="D47" s="233"/>
      <c r="E47" s="233"/>
      <c r="F47" s="233"/>
      <c r="G47" s="233"/>
      <c r="H47" s="233"/>
      <c r="I47" s="233"/>
      <c r="J47" s="234"/>
      <c r="K47" s="235"/>
      <c r="L47" s="235"/>
      <c r="M47" s="236"/>
      <c r="N47" s="70" t="str">
        <f t="shared" si="1"/>
        <v/>
      </c>
      <c r="O47" s="215" t="str">
        <f t="shared" si="2"/>
        <v/>
      </c>
      <c r="P47" s="216"/>
    </row>
    <row r="48" spans="1:16">
      <c r="A48" s="15">
        <v>36</v>
      </c>
      <c r="B48" s="65">
        <f t="shared" si="3"/>
        <v>36</v>
      </c>
      <c r="C48" s="66" t="str">
        <f t="shared" si="0"/>
        <v/>
      </c>
      <c r="D48" s="233"/>
      <c r="E48" s="233"/>
      <c r="F48" s="233"/>
      <c r="G48" s="233"/>
      <c r="H48" s="233"/>
      <c r="I48" s="233"/>
      <c r="J48" s="234"/>
      <c r="K48" s="235"/>
      <c r="L48" s="235"/>
      <c r="M48" s="236"/>
      <c r="N48" s="70" t="str">
        <f t="shared" si="1"/>
        <v/>
      </c>
      <c r="O48" s="215" t="str">
        <f t="shared" si="2"/>
        <v/>
      </c>
      <c r="P48" s="216"/>
    </row>
    <row r="49" spans="1:16">
      <c r="A49" s="15">
        <v>37</v>
      </c>
      <c r="B49" s="65">
        <f t="shared" si="3"/>
        <v>37</v>
      </c>
      <c r="C49" s="66" t="str">
        <f t="shared" si="0"/>
        <v/>
      </c>
      <c r="D49" s="233"/>
      <c r="E49" s="233"/>
      <c r="F49" s="233"/>
      <c r="G49" s="233"/>
      <c r="H49" s="233"/>
      <c r="I49" s="233"/>
      <c r="J49" s="234"/>
      <c r="K49" s="235"/>
      <c r="L49" s="235"/>
      <c r="M49" s="236"/>
      <c r="N49" s="70" t="str">
        <f t="shared" si="1"/>
        <v/>
      </c>
      <c r="O49" s="215" t="str">
        <f t="shared" si="2"/>
        <v/>
      </c>
      <c r="P49" s="216"/>
    </row>
    <row r="50" spans="1:16">
      <c r="A50" s="15">
        <v>38</v>
      </c>
      <c r="B50" s="65">
        <f t="shared" si="3"/>
        <v>38</v>
      </c>
      <c r="C50" s="66" t="str">
        <f t="shared" si="0"/>
        <v/>
      </c>
      <c r="D50" s="233"/>
      <c r="E50" s="233"/>
      <c r="F50" s="233"/>
      <c r="G50" s="233"/>
      <c r="H50" s="233"/>
      <c r="I50" s="233"/>
      <c r="J50" s="234"/>
      <c r="K50" s="235"/>
      <c r="L50" s="235"/>
      <c r="M50" s="236"/>
      <c r="N50" s="70" t="str">
        <f t="shared" si="1"/>
        <v/>
      </c>
      <c r="O50" s="215" t="str">
        <f t="shared" si="2"/>
        <v/>
      </c>
      <c r="P50" s="216"/>
    </row>
    <row r="51" spans="1:16">
      <c r="A51" s="15">
        <v>39</v>
      </c>
      <c r="B51" s="65">
        <f t="shared" si="3"/>
        <v>39</v>
      </c>
      <c r="C51" s="66" t="str">
        <f t="shared" si="0"/>
        <v/>
      </c>
      <c r="D51" s="233"/>
      <c r="E51" s="233"/>
      <c r="F51" s="233"/>
      <c r="G51" s="233"/>
      <c r="H51" s="233"/>
      <c r="I51" s="233"/>
      <c r="J51" s="234"/>
      <c r="K51" s="235"/>
      <c r="L51" s="235"/>
      <c r="M51" s="236"/>
      <c r="N51" s="70" t="str">
        <f t="shared" si="1"/>
        <v/>
      </c>
      <c r="O51" s="215" t="str">
        <f t="shared" si="2"/>
        <v/>
      </c>
      <c r="P51" s="216"/>
    </row>
    <row r="52" spans="1:16">
      <c r="A52" s="15">
        <v>40</v>
      </c>
      <c r="B52" s="65">
        <f t="shared" si="3"/>
        <v>40</v>
      </c>
      <c r="C52" s="66" t="str">
        <f t="shared" si="0"/>
        <v/>
      </c>
      <c r="D52" s="233"/>
      <c r="E52" s="233"/>
      <c r="F52" s="233"/>
      <c r="G52" s="233"/>
      <c r="H52" s="233"/>
      <c r="I52" s="233"/>
      <c r="J52" s="234"/>
      <c r="K52" s="235"/>
      <c r="L52" s="235"/>
      <c r="M52" s="236"/>
      <c r="N52" s="70" t="str">
        <f t="shared" si="1"/>
        <v/>
      </c>
      <c r="O52" s="215" t="str">
        <f t="shared" si="2"/>
        <v/>
      </c>
      <c r="P52" s="216"/>
    </row>
    <row r="53" spans="1:16">
      <c r="A53" s="15">
        <v>41</v>
      </c>
      <c r="B53" s="65">
        <f t="shared" si="3"/>
        <v>41</v>
      </c>
      <c r="C53" s="66" t="str">
        <f t="shared" si="0"/>
        <v/>
      </c>
      <c r="D53" s="233"/>
      <c r="E53" s="233"/>
      <c r="F53" s="233"/>
      <c r="G53" s="233"/>
      <c r="H53" s="233"/>
      <c r="I53" s="233"/>
      <c r="J53" s="234"/>
      <c r="K53" s="235"/>
      <c r="L53" s="235"/>
      <c r="M53" s="236"/>
      <c r="N53" s="70" t="str">
        <f t="shared" si="1"/>
        <v/>
      </c>
      <c r="O53" s="215" t="str">
        <f t="shared" si="2"/>
        <v/>
      </c>
      <c r="P53" s="216"/>
    </row>
    <row r="54" spans="1:16">
      <c r="A54" s="15">
        <v>42</v>
      </c>
      <c r="B54" s="65">
        <f t="shared" si="3"/>
        <v>42</v>
      </c>
      <c r="C54" s="66" t="str">
        <f t="shared" si="0"/>
        <v/>
      </c>
      <c r="D54" s="233"/>
      <c r="E54" s="233"/>
      <c r="F54" s="233"/>
      <c r="G54" s="233"/>
      <c r="H54" s="233"/>
      <c r="I54" s="233"/>
      <c r="J54" s="234"/>
      <c r="K54" s="235"/>
      <c r="L54" s="235"/>
      <c r="M54" s="236"/>
      <c r="N54" s="70" t="str">
        <f t="shared" si="1"/>
        <v/>
      </c>
      <c r="O54" s="215" t="str">
        <f t="shared" si="2"/>
        <v/>
      </c>
      <c r="P54" s="216"/>
    </row>
    <row r="55" spans="1:16">
      <c r="A55" s="15">
        <v>43</v>
      </c>
      <c r="B55" s="65">
        <f t="shared" si="3"/>
        <v>43</v>
      </c>
      <c r="C55" s="66" t="str">
        <f t="shared" si="0"/>
        <v/>
      </c>
      <c r="D55" s="233"/>
      <c r="E55" s="233"/>
      <c r="F55" s="233"/>
      <c r="G55" s="233"/>
      <c r="H55" s="233"/>
      <c r="I55" s="233"/>
      <c r="J55" s="234"/>
      <c r="K55" s="235"/>
      <c r="L55" s="235"/>
      <c r="M55" s="236"/>
      <c r="N55" s="70" t="str">
        <f t="shared" si="1"/>
        <v/>
      </c>
      <c r="O55" s="215" t="str">
        <f t="shared" si="2"/>
        <v/>
      </c>
      <c r="P55" s="216"/>
    </row>
    <row r="56" spans="1:16">
      <c r="A56" s="15">
        <v>44</v>
      </c>
      <c r="B56" s="65">
        <f t="shared" si="3"/>
        <v>44</v>
      </c>
      <c r="C56" s="66" t="str">
        <f t="shared" si="0"/>
        <v/>
      </c>
      <c r="D56" s="233"/>
      <c r="E56" s="233"/>
      <c r="F56" s="233"/>
      <c r="G56" s="233"/>
      <c r="H56" s="233"/>
      <c r="I56" s="233"/>
      <c r="J56" s="234"/>
      <c r="K56" s="235"/>
      <c r="L56" s="235"/>
      <c r="M56" s="236"/>
      <c r="N56" s="70" t="str">
        <f t="shared" si="1"/>
        <v/>
      </c>
      <c r="O56" s="215" t="str">
        <f t="shared" si="2"/>
        <v/>
      </c>
      <c r="P56" s="216"/>
    </row>
    <row r="57" spans="1:16">
      <c r="A57" s="15">
        <v>45</v>
      </c>
      <c r="B57" s="65">
        <f t="shared" si="3"/>
        <v>45</v>
      </c>
      <c r="C57" s="66" t="str">
        <f t="shared" si="0"/>
        <v/>
      </c>
      <c r="D57" s="233"/>
      <c r="E57" s="233"/>
      <c r="F57" s="233"/>
      <c r="G57" s="233"/>
      <c r="H57" s="233"/>
      <c r="I57" s="233"/>
      <c r="J57" s="234"/>
      <c r="K57" s="235"/>
      <c r="L57" s="235"/>
      <c r="M57" s="236"/>
      <c r="N57" s="70" t="str">
        <f t="shared" si="1"/>
        <v/>
      </c>
      <c r="O57" s="215" t="str">
        <f t="shared" si="2"/>
        <v/>
      </c>
      <c r="P57" s="216"/>
    </row>
    <row r="58" spans="1:16">
      <c r="A58" s="15">
        <v>46</v>
      </c>
      <c r="B58" s="65">
        <f t="shared" si="3"/>
        <v>46</v>
      </c>
      <c r="C58" s="66" t="str">
        <f t="shared" si="0"/>
        <v/>
      </c>
      <c r="D58" s="233"/>
      <c r="E58" s="233"/>
      <c r="F58" s="233"/>
      <c r="G58" s="233"/>
      <c r="H58" s="233"/>
      <c r="I58" s="233"/>
      <c r="J58" s="234"/>
      <c r="K58" s="235"/>
      <c r="L58" s="235"/>
      <c r="M58" s="236"/>
      <c r="N58" s="70" t="str">
        <f t="shared" si="1"/>
        <v/>
      </c>
      <c r="O58" s="215" t="str">
        <f t="shared" si="2"/>
        <v/>
      </c>
      <c r="P58" s="216"/>
    </row>
    <row r="59" spans="1:16">
      <c r="A59" s="15">
        <v>47</v>
      </c>
      <c r="B59" s="65">
        <f t="shared" si="3"/>
        <v>47</v>
      </c>
      <c r="C59" s="66" t="str">
        <f t="shared" si="0"/>
        <v/>
      </c>
      <c r="D59" s="233"/>
      <c r="E59" s="233"/>
      <c r="F59" s="233"/>
      <c r="G59" s="233"/>
      <c r="H59" s="233"/>
      <c r="I59" s="233"/>
      <c r="J59" s="234"/>
      <c r="K59" s="235"/>
      <c r="L59" s="235"/>
      <c r="M59" s="236"/>
      <c r="N59" s="70" t="str">
        <f t="shared" si="1"/>
        <v/>
      </c>
      <c r="O59" s="215" t="str">
        <f t="shared" si="2"/>
        <v/>
      </c>
      <c r="P59" s="216"/>
    </row>
    <row r="60" spans="1:16">
      <c r="A60" s="15">
        <v>48</v>
      </c>
      <c r="B60" s="65">
        <f t="shared" si="3"/>
        <v>48</v>
      </c>
      <c r="C60" s="66" t="str">
        <f t="shared" si="0"/>
        <v/>
      </c>
      <c r="D60" s="233"/>
      <c r="E60" s="233"/>
      <c r="F60" s="233"/>
      <c r="G60" s="233"/>
      <c r="H60" s="233"/>
      <c r="I60" s="233"/>
      <c r="J60" s="234"/>
      <c r="K60" s="235"/>
      <c r="L60" s="235"/>
      <c r="M60" s="236"/>
      <c r="N60" s="70" t="str">
        <f t="shared" si="1"/>
        <v/>
      </c>
      <c r="O60" s="215" t="str">
        <f t="shared" si="2"/>
        <v/>
      </c>
      <c r="P60" s="216"/>
    </row>
    <row r="61" spans="1:16">
      <c r="A61" s="15">
        <v>49</v>
      </c>
      <c r="B61" s="65">
        <f t="shared" si="3"/>
        <v>49</v>
      </c>
      <c r="C61" s="66" t="str">
        <f t="shared" si="0"/>
        <v/>
      </c>
      <c r="D61" s="233"/>
      <c r="E61" s="233"/>
      <c r="F61" s="233"/>
      <c r="G61" s="233"/>
      <c r="H61" s="233"/>
      <c r="I61" s="233"/>
      <c r="J61" s="234"/>
      <c r="K61" s="235"/>
      <c r="L61" s="235"/>
      <c r="M61" s="236"/>
      <c r="N61" s="70" t="str">
        <f t="shared" si="1"/>
        <v/>
      </c>
      <c r="O61" s="215" t="str">
        <f t="shared" si="2"/>
        <v/>
      </c>
      <c r="P61" s="216"/>
    </row>
    <row r="62" spans="1:16">
      <c r="A62" s="16">
        <v>50</v>
      </c>
      <c r="B62" s="67">
        <f t="shared" si="3"/>
        <v>50</v>
      </c>
      <c r="C62" s="68" t="str">
        <f t="shared" si="0"/>
        <v/>
      </c>
      <c r="D62" s="231"/>
      <c r="E62" s="231"/>
      <c r="F62" s="231"/>
      <c r="G62" s="231"/>
      <c r="H62" s="231"/>
      <c r="I62" s="231"/>
      <c r="J62" s="223"/>
      <c r="K62" s="224"/>
      <c r="L62" s="224"/>
      <c r="M62" s="225"/>
      <c r="N62" s="71" t="str">
        <f t="shared" si="1"/>
        <v/>
      </c>
      <c r="O62" s="217" t="str">
        <f t="shared" si="2"/>
        <v/>
      </c>
      <c r="P62" s="218"/>
    </row>
  </sheetData>
  <sheetProtection formatCells="0"/>
  <protectedRanges>
    <protectedRange sqref="D13:M62" name="範囲2"/>
    <protectedRange sqref="C3:P3 C8:P9 C5:P5 C4:M4 P4" name="範囲1"/>
    <protectedRange sqref="C6:P7" name="範囲1_1"/>
    <protectedRange sqref="N4:O4" name="範囲1_1_1"/>
  </protectedRanges>
  <mergeCells count="236">
    <mergeCell ref="D1:H1"/>
    <mergeCell ref="O60:P60"/>
    <mergeCell ref="O61:P61"/>
    <mergeCell ref="O62:P62"/>
    <mergeCell ref="O51:P51"/>
    <mergeCell ref="O52:P52"/>
    <mergeCell ref="O53:P53"/>
    <mergeCell ref="O54:P54"/>
    <mergeCell ref="O55:P55"/>
    <mergeCell ref="O56:P56"/>
    <mergeCell ref="O57:P57"/>
    <mergeCell ref="O58:P58"/>
    <mergeCell ref="O59:P59"/>
    <mergeCell ref="O42:P42"/>
    <mergeCell ref="O43:P43"/>
    <mergeCell ref="O44:P44"/>
    <mergeCell ref="O45:P45"/>
    <mergeCell ref="O46:P46"/>
    <mergeCell ref="O47:P47"/>
    <mergeCell ref="O48:P48"/>
    <mergeCell ref="O49:P49"/>
    <mergeCell ref="O50:P50"/>
    <mergeCell ref="O33:P33"/>
    <mergeCell ref="O34:P34"/>
    <mergeCell ref="O35:P35"/>
    <mergeCell ref="O36:P36"/>
    <mergeCell ref="O37:P37"/>
    <mergeCell ref="O38:P38"/>
    <mergeCell ref="O39:P39"/>
    <mergeCell ref="O40:P40"/>
    <mergeCell ref="O41:P41"/>
    <mergeCell ref="O24:P24"/>
    <mergeCell ref="O25:P25"/>
    <mergeCell ref="O26:P26"/>
    <mergeCell ref="O27:P27"/>
    <mergeCell ref="O28:P28"/>
    <mergeCell ref="O29:P29"/>
    <mergeCell ref="O30:P30"/>
    <mergeCell ref="O31:P31"/>
    <mergeCell ref="O32:P32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  <mergeCell ref="A3:B3"/>
    <mergeCell ref="C3:G3"/>
    <mergeCell ref="H3:J3"/>
    <mergeCell ref="K3:P3"/>
    <mergeCell ref="A4:B4"/>
    <mergeCell ref="C4:D4"/>
    <mergeCell ref="E4:G4"/>
    <mergeCell ref="H4:J4"/>
    <mergeCell ref="K4:M4"/>
    <mergeCell ref="N4:O4"/>
    <mergeCell ref="O6:P6"/>
    <mergeCell ref="A7:B7"/>
    <mergeCell ref="E7:J7"/>
    <mergeCell ref="K7:M7"/>
    <mergeCell ref="N7:P7"/>
    <mergeCell ref="A8:B8"/>
    <mergeCell ref="E8:G8"/>
    <mergeCell ref="H8:J8"/>
    <mergeCell ref="A5:B5"/>
    <mergeCell ref="C5:D5"/>
    <mergeCell ref="E5:G5"/>
    <mergeCell ref="H5:M5"/>
    <mergeCell ref="A6:B6"/>
    <mergeCell ref="E6:F6"/>
    <mergeCell ref="H6:J6"/>
    <mergeCell ref="K6:L6"/>
    <mergeCell ref="K8:M8"/>
    <mergeCell ref="O8:P8"/>
    <mergeCell ref="D13:E13"/>
    <mergeCell ref="F13:I13"/>
    <mergeCell ref="J13:M13"/>
    <mergeCell ref="D14:E14"/>
    <mergeCell ref="F14:I14"/>
    <mergeCell ref="J14:M14"/>
    <mergeCell ref="A9:B9"/>
    <mergeCell ref="E9:M9"/>
    <mergeCell ref="N9:O9"/>
    <mergeCell ref="D12:E12"/>
    <mergeCell ref="F12:I12"/>
    <mergeCell ref="J12:M12"/>
    <mergeCell ref="O12:P12"/>
    <mergeCell ref="O13:P13"/>
    <mergeCell ref="O14:P14"/>
    <mergeCell ref="D17:E17"/>
    <mergeCell ref="F17:I17"/>
    <mergeCell ref="J17:M17"/>
    <mergeCell ref="D18:E18"/>
    <mergeCell ref="F18:I18"/>
    <mergeCell ref="J18:M18"/>
    <mergeCell ref="D15:E15"/>
    <mergeCell ref="F15:I15"/>
    <mergeCell ref="J15:M15"/>
    <mergeCell ref="D16:E16"/>
    <mergeCell ref="F16:I16"/>
    <mergeCell ref="J16:M16"/>
    <mergeCell ref="D21:E21"/>
    <mergeCell ref="F21:I21"/>
    <mergeCell ref="J21:M21"/>
    <mergeCell ref="D22:E22"/>
    <mergeCell ref="F22:I22"/>
    <mergeCell ref="J22:M22"/>
    <mergeCell ref="D19:E19"/>
    <mergeCell ref="F19:I19"/>
    <mergeCell ref="J19:M19"/>
    <mergeCell ref="D20:E20"/>
    <mergeCell ref="F20:I20"/>
    <mergeCell ref="J20:M20"/>
    <mergeCell ref="D25:E25"/>
    <mergeCell ref="F25:I25"/>
    <mergeCell ref="J25:M25"/>
    <mergeCell ref="D26:E26"/>
    <mergeCell ref="F26:I26"/>
    <mergeCell ref="J26:M26"/>
    <mergeCell ref="D23:E23"/>
    <mergeCell ref="F23:I23"/>
    <mergeCell ref="J23:M23"/>
    <mergeCell ref="D24:E24"/>
    <mergeCell ref="F24:I24"/>
    <mergeCell ref="J24:M24"/>
    <mergeCell ref="D29:E29"/>
    <mergeCell ref="F29:I29"/>
    <mergeCell ref="J29:M29"/>
    <mergeCell ref="D30:E30"/>
    <mergeCell ref="F30:I30"/>
    <mergeCell ref="J30:M30"/>
    <mergeCell ref="D27:E27"/>
    <mergeCell ref="F27:I27"/>
    <mergeCell ref="J27:M27"/>
    <mergeCell ref="D28:E28"/>
    <mergeCell ref="F28:I28"/>
    <mergeCell ref="J28:M28"/>
    <mergeCell ref="D33:E33"/>
    <mergeCell ref="F33:I33"/>
    <mergeCell ref="J33:M33"/>
    <mergeCell ref="D34:E34"/>
    <mergeCell ref="F34:I34"/>
    <mergeCell ref="J34:M34"/>
    <mergeCell ref="D31:E31"/>
    <mergeCell ref="F31:I31"/>
    <mergeCell ref="J31:M31"/>
    <mergeCell ref="D32:E32"/>
    <mergeCell ref="F32:I32"/>
    <mergeCell ref="J32:M32"/>
    <mergeCell ref="D37:E37"/>
    <mergeCell ref="F37:I37"/>
    <mergeCell ref="J37:M37"/>
    <mergeCell ref="D38:E38"/>
    <mergeCell ref="F38:I38"/>
    <mergeCell ref="J38:M38"/>
    <mergeCell ref="D35:E35"/>
    <mergeCell ref="F35:I35"/>
    <mergeCell ref="J35:M35"/>
    <mergeCell ref="D36:E36"/>
    <mergeCell ref="F36:I36"/>
    <mergeCell ref="J36:M36"/>
    <mergeCell ref="D41:E41"/>
    <mergeCell ref="F41:I41"/>
    <mergeCell ref="J41:M41"/>
    <mergeCell ref="D42:E42"/>
    <mergeCell ref="F42:I42"/>
    <mergeCell ref="J42:M42"/>
    <mergeCell ref="D39:E39"/>
    <mergeCell ref="F39:I39"/>
    <mergeCell ref="J39:M39"/>
    <mergeCell ref="D40:E40"/>
    <mergeCell ref="F40:I40"/>
    <mergeCell ref="J40:M40"/>
    <mergeCell ref="D45:E45"/>
    <mergeCell ref="F45:I45"/>
    <mergeCell ref="J45:M45"/>
    <mergeCell ref="D46:E46"/>
    <mergeCell ref="F46:I46"/>
    <mergeCell ref="J46:M46"/>
    <mergeCell ref="D43:E43"/>
    <mergeCell ref="F43:I43"/>
    <mergeCell ref="J43:M43"/>
    <mergeCell ref="D44:E44"/>
    <mergeCell ref="F44:I44"/>
    <mergeCell ref="J44:M44"/>
    <mergeCell ref="D49:E49"/>
    <mergeCell ref="F49:I49"/>
    <mergeCell ref="J49:M49"/>
    <mergeCell ref="D50:E50"/>
    <mergeCell ref="F50:I50"/>
    <mergeCell ref="J50:M50"/>
    <mergeCell ref="D47:E47"/>
    <mergeCell ref="F47:I47"/>
    <mergeCell ref="J47:M47"/>
    <mergeCell ref="D48:E48"/>
    <mergeCell ref="F48:I48"/>
    <mergeCell ref="J48:M48"/>
    <mergeCell ref="D53:E53"/>
    <mergeCell ref="F53:I53"/>
    <mergeCell ref="J53:M53"/>
    <mergeCell ref="D54:E54"/>
    <mergeCell ref="F54:I54"/>
    <mergeCell ref="J54:M54"/>
    <mergeCell ref="D51:E51"/>
    <mergeCell ref="F51:I51"/>
    <mergeCell ref="J51:M51"/>
    <mergeCell ref="D52:E52"/>
    <mergeCell ref="F52:I52"/>
    <mergeCell ref="J52:M52"/>
    <mergeCell ref="D61:E61"/>
    <mergeCell ref="F61:I61"/>
    <mergeCell ref="J61:M61"/>
    <mergeCell ref="D62:E62"/>
    <mergeCell ref="F62:I62"/>
    <mergeCell ref="J62:M62"/>
    <mergeCell ref="D59:E59"/>
    <mergeCell ref="F59:I59"/>
    <mergeCell ref="J59:M59"/>
    <mergeCell ref="D60:E60"/>
    <mergeCell ref="F60:I60"/>
    <mergeCell ref="J60:M60"/>
    <mergeCell ref="D57:E57"/>
    <mergeCell ref="F57:I57"/>
    <mergeCell ref="J57:M57"/>
    <mergeCell ref="D58:E58"/>
    <mergeCell ref="F58:I58"/>
    <mergeCell ref="J58:M58"/>
    <mergeCell ref="D55:E55"/>
    <mergeCell ref="F55:I55"/>
    <mergeCell ref="J55:M55"/>
    <mergeCell ref="D56:E56"/>
    <mergeCell ref="F56:I56"/>
    <mergeCell ref="J56:M56"/>
  </mergeCells>
  <phoneticPr fontId="2"/>
  <dataValidations count="3">
    <dataValidation type="list" allowBlank="1" showInputMessage="1" showErrorMessage="1" sqref="H4:J4">
      <formula1>"男性,女性,　"</formula1>
    </dataValidation>
    <dataValidation type="list" allowBlank="1" showInputMessage="1" showErrorMessage="1" sqref="P9">
      <formula1>"有,無,　"</formula1>
    </dataValidation>
    <dataValidation type="list" allowBlank="1" showInputMessage="1" showErrorMessage="1" sqref="O6:P6">
      <formula1>"月払,半年払,年払,一時払"</formula1>
    </dataValidation>
  </dataValidations>
  <pageMargins left="0.39370078740157483" right="0.39370078740157483" top="0.39370078740157483" bottom="0.39370078740157483" header="0.31496062992125984" footer="0.31496062992125984"/>
  <pageSetup paperSize="9" scale="98" fitToHeight="0" orientation="portrait" horizontalDpi="0" verticalDpi="0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workbookViewId="0">
      <selection activeCell="N1" sqref="N1"/>
    </sheetView>
  </sheetViews>
  <sheetFormatPr defaultRowHeight="13.5"/>
  <cols>
    <col min="1" max="2" width="6.125" customWidth="1"/>
    <col min="3" max="3" width="16.625" customWidth="1"/>
    <col min="4" max="4" width="11.625" customWidth="1"/>
    <col min="5" max="5" width="4.625" customWidth="1"/>
    <col min="6" max="6" width="3.625" customWidth="1"/>
    <col min="7" max="7" width="4.625" customWidth="1"/>
    <col min="8" max="8" width="6.125" customWidth="1"/>
    <col min="9" max="9" width="3.125" customWidth="1"/>
    <col min="10" max="10" width="2.125" customWidth="1"/>
    <col min="11" max="12" width="4.125" customWidth="1"/>
    <col min="13" max="13" width="4.625" customWidth="1"/>
    <col min="14" max="14" width="11.625" customWidth="1"/>
    <col min="15" max="15" width="5.625" customWidth="1"/>
    <col min="16" max="16" width="4" customWidth="1"/>
  </cols>
  <sheetData>
    <row r="1" spans="1:16" ht="18.75">
      <c r="A1" s="4" t="s">
        <v>53</v>
      </c>
      <c r="B1" s="4"/>
      <c r="D1" s="250" t="str">
        <f>加入者リスト!A64</f>
        <v>〔 取締役④　◆◆◆◆　◆◆ 〕</v>
      </c>
      <c r="E1" s="250"/>
      <c r="F1" s="250"/>
      <c r="G1" s="250"/>
      <c r="H1" s="250"/>
      <c r="I1" s="75">
        <f>IF(E6="終身",100,E6)</f>
        <v>0</v>
      </c>
      <c r="K1" s="75">
        <f>IF(K6="終身",100,K6)</f>
        <v>0</v>
      </c>
    </row>
    <row r="2" spans="1:16" ht="9" customHeight="1"/>
    <row r="3" spans="1:16" ht="18.75" customHeight="1">
      <c r="A3" s="229" t="s">
        <v>10</v>
      </c>
      <c r="B3" s="230"/>
      <c r="C3" s="241"/>
      <c r="D3" s="241"/>
      <c r="E3" s="241"/>
      <c r="F3" s="241"/>
      <c r="G3" s="241"/>
      <c r="H3" s="229" t="s">
        <v>8</v>
      </c>
      <c r="I3" s="238"/>
      <c r="J3" s="230"/>
      <c r="K3" s="226"/>
      <c r="L3" s="227"/>
      <c r="M3" s="227"/>
      <c r="N3" s="227"/>
      <c r="O3" s="227"/>
      <c r="P3" s="228"/>
    </row>
    <row r="4" spans="1:16" ht="18.75" customHeight="1">
      <c r="A4" s="229" t="s">
        <v>0</v>
      </c>
      <c r="B4" s="230"/>
      <c r="C4" s="226"/>
      <c r="D4" s="228"/>
      <c r="E4" s="229" t="s">
        <v>14</v>
      </c>
      <c r="F4" s="238"/>
      <c r="G4" s="230"/>
      <c r="H4" s="258"/>
      <c r="I4" s="259"/>
      <c r="J4" s="260"/>
      <c r="K4" s="229" t="s">
        <v>11</v>
      </c>
      <c r="L4" s="238"/>
      <c r="M4" s="230"/>
      <c r="N4" s="256"/>
      <c r="O4" s="257"/>
      <c r="P4" s="5" t="s">
        <v>12</v>
      </c>
    </row>
    <row r="5" spans="1:16" ht="18.75" customHeight="1">
      <c r="A5" s="251" t="s">
        <v>59</v>
      </c>
      <c r="B5" s="252"/>
      <c r="C5" s="226"/>
      <c r="D5" s="228"/>
      <c r="E5" s="229" t="s">
        <v>1</v>
      </c>
      <c r="F5" s="238"/>
      <c r="G5" s="230"/>
      <c r="H5" s="253"/>
      <c r="I5" s="254"/>
      <c r="J5" s="254"/>
      <c r="K5" s="254"/>
      <c r="L5" s="254"/>
      <c r="M5" s="255"/>
      <c r="N5" s="10" t="s">
        <v>20</v>
      </c>
      <c r="O5" s="72">
        <f>IF(ISBLANK(C6)=TRUE,0,DATEDIF(N4,C6,"y"))</f>
        <v>0</v>
      </c>
      <c r="P5" s="62" t="s">
        <v>21</v>
      </c>
    </row>
    <row r="6" spans="1:16" ht="18.75" customHeight="1">
      <c r="A6" s="229" t="s">
        <v>13</v>
      </c>
      <c r="B6" s="230"/>
      <c r="C6" s="94"/>
      <c r="D6" s="8" t="s">
        <v>3</v>
      </c>
      <c r="E6" s="239"/>
      <c r="F6" s="240"/>
      <c r="G6" s="5" t="s">
        <v>18</v>
      </c>
      <c r="H6" s="229" t="s">
        <v>17</v>
      </c>
      <c r="I6" s="238"/>
      <c r="J6" s="230"/>
      <c r="K6" s="239"/>
      <c r="L6" s="240"/>
      <c r="M6" s="7" t="s">
        <v>18</v>
      </c>
      <c r="N6" s="93" t="s">
        <v>5</v>
      </c>
      <c r="O6" s="258" t="s">
        <v>30</v>
      </c>
      <c r="P6" s="260"/>
    </row>
    <row r="7" spans="1:16" ht="18.75" customHeight="1">
      <c r="A7" s="229" t="s">
        <v>15</v>
      </c>
      <c r="B7" s="230"/>
      <c r="C7" s="94"/>
      <c r="D7" s="92" t="s">
        <v>16</v>
      </c>
      <c r="E7" s="261" t="str">
        <f>IF(ISBLANK(C7)=TRUE,"",EDATE(C7,I1*12)-1)</f>
        <v/>
      </c>
      <c r="F7" s="262"/>
      <c r="G7" s="262"/>
      <c r="H7" s="262"/>
      <c r="I7" s="262"/>
      <c r="J7" s="263"/>
      <c r="K7" s="251" t="s">
        <v>31</v>
      </c>
      <c r="L7" s="264"/>
      <c r="M7" s="252"/>
      <c r="N7" s="261" t="str">
        <f>IF(ISBLANK(C7)=TRUE,"",IF(O6="月払",EDATE(C7,(K1-1)*12+11),IF(O6="半年払",EDATE(C7,(K1-1)*12+6),IF(O6="年払",EDATE(C7,(K1-1)*12),C7))))</f>
        <v/>
      </c>
      <c r="O7" s="262"/>
      <c r="P7" s="263"/>
    </row>
    <row r="8" spans="1:16" ht="18.75" customHeight="1">
      <c r="A8" s="232" t="s">
        <v>42</v>
      </c>
      <c r="B8" s="232"/>
      <c r="C8" s="12"/>
      <c r="D8" s="28" t="s">
        <v>19</v>
      </c>
      <c r="E8" s="245"/>
      <c r="F8" s="246"/>
      <c r="G8" s="246"/>
      <c r="H8" s="247" t="s">
        <v>51</v>
      </c>
      <c r="I8" s="248"/>
      <c r="J8" s="248"/>
      <c r="K8" s="249">
        <f>IF(O6="月払",E8*12,IF(O6="半年払",E8*6,E8))</f>
        <v>0</v>
      </c>
      <c r="L8" s="249"/>
      <c r="M8" s="249"/>
      <c r="N8" s="27" t="s">
        <v>45</v>
      </c>
      <c r="O8" s="258"/>
      <c r="P8" s="260"/>
    </row>
    <row r="9" spans="1:16" ht="18.75" customHeight="1">
      <c r="A9" s="232" t="s">
        <v>22</v>
      </c>
      <c r="B9" s="232"/>
      <c r="C9" s="12">
        <v>0</v>
      </c>
      <c r="D9" s="28" t="s">
        <v>36</v>
      </c>
      <c r="E9" s="226"/>
      <c r="F9" s="227"/>
      <c r="G9" s="227"/>
      <c r="H9" s="227"/>
      <c r="I9" s="227"/>
      <c r="J9" s="227"/>
      <c r="K9" s="227"/>
      <c r="L9" s="227"/>
      <c r="M9" s="228"/>
      <c r="N9" s="229" t="s">
        <v>9</v>
      </c>
      <c r="O9" s="230"/>
      <c r="P9" s="6" t="s">
        <v>32</v>
      </c>
    </row>
    <row r="10" spans="1:16" ht="9" customHeight="1"/>
    <row r="11" spans="1:16" ht="18" customHeight="1">
      <c r="A11" t="s">
        <v>23</v>
      </c>
    </row>
    <row r="12" spans="1:16" ht="18.75" customHeight="1">
      <c r="A12" s="13" t="s">
        <v>24</v>
      </c>
      <c r="B12" s="28" t="s">
        <v>25</v>
      </c>
      <c r="C12" s="8" t="s">
        <v>39</v>
      </c>
      <c r="D12" s="232" t="s">
        <v>26</v>
      </c>
      <c r="E12" s="232"/>
      <c r="F12" s="232" t="s">
        <v>27</v>
      </c>
      <c r="G12" s="232"/>
      <c r="H12" s="232"/>
      <c r="I12" s="232"/>
      <c r="J12" s="232" t="s">
        <v>28</v>
      </c>
      <c r="K12" s="232"/>
      <c r="L12" s="232"/>
      <c r="M12" s="232"/>
      <c r="N12" s="28" t="s">
        <v>29</v>
      </c>
      <c r="O12" s="219" t="s">
        <v>46</v>
      </c>
      <c r="P12" s="220"/>
    </row>
    <row r="13" spans="1:16">
      <c r="A13" s="14">
        <v>1</v>
      </c>
      <c r="B13" s="63">
        <f>O5+1</f>
        <v>1</v>
      </c>
      <c r="C13" s="64" t="str">
        <f>IF(OR(ISBLANK($C$7)=TRUE,ISBLANK($E$7)=TRUE),"",IF(YEAR($C$7)+A13&gt;YEAR($E$7),"",YEAR($C$7)+A13))</f>
        <v/>
      </c>
      <c r="D13" s="237"/>
      <c r="E13" s="237"/>
      <c r="F13" s="237"/>
      <c r="G13" s="237"/>
      <c r="H13" s="237"/>
      <c r="I13" s="237"/>
      <c r="J13" s="242"/>
      <c r="K13" s="243"/>
      <c r="L13" s="243"/>
      <c r="M13" s="244"/>
      <c r="N13" s="69" t="str">
        <f>IF(OR(ISBLANK(F13)=TRUE,ISBLANK(J13)=TRUE),"",ROUNDDOWN(J13/F13,3))</f>
        <v/>
      </c>
      <c r="O13" s="221" t="str">
        <f>IF(MAX(N$13:N$62)=N13,"★","")</f>
        <v/>
      </c>
      <c r="P13" s="222"/>
    </row>
    <row r="14" spans="1:16">
      <c r="A14" s="15">
        <v>2</v>
      </c>
      <c r="B14" s="65">
        <f>B13+1</f>
        <v>2</v>
      </c>
      <c r="C14" s="66" t="str">
        <f t="shared" ref="C14:C62" si="0">IF(OR(ISBLANK($C$7)=TRUE,ISBLANK($E$7)=TRUE),"",IF(YEAR($C$7)+A14&gt;YEAR($E$7),"",YEAR($C$7)+A14))</f>
        <v/>
      </c>
      <c r="D14" s="233"/>
      <c r="E14" s="233"/>
      <c r="F14" s="233"/>
      <c r="G14" s="233"/>
      <c r="H14" s="233"/>
      <c r="I14" s="233"/>
      <c r="J14" s="234"/>
      <c r="K14" s="235"/>
      <c r="L14" s="235"/>
      <c r="M14" s="236"/>
      <c r="N14" s="70" t="str">
        <f t="shared" ref="N14:N62" si="1">IF(OR(ISBLANK(F14)=TRUE,ISBLANK(J14)=TRUE),"",ROUNDDOWN(J14/F14,3))</f>
        <v/>
      </c>
      <c r="O14" s="215" t="str">
        <f t="shared" ref="O14:O62" si="2">IF(MAX(N$13:N$62)=N14,"★","")</f>
        <v/>
      </c>
      <c r="P14" s="216"/>
    </row>
    <row r="15" spans="1:16">
      <c r="A15" s="15">
        <v>3</v>
      </c>
      <c r="B15" s="65">
        <f t="shared" ref="B15:B62" si="3">B14+1</f>
        <v>3</v>
      </c>
      <c r="C15" s="66" t="str">
        <f t="shared" si="0"/>
        <v/>
      </c>
      <c r="D15" s="233"/>
      <c r="E15" s="233"/>
      <c r="F15" s="233"/>
      <c r="G15" s="233"/>
      <c r="H15" s="233"/>
      <c r="I15" s="233"/>
      <c r="J15" s="234"/>
      <c r="K15" s="235"/>
      <c r="L15" s="235"/>
      <c r="M15" s="236"/>
      <c r="N15" s="70" t="str">
        <f t="shared" si="1"/>
        <v/>
      </c>
      <c r="O15" s="215" t="str">
        <f t="shared" si="2"/>
        <v/>
      </c>
      <c r="P15" s="216"/>
    </row>
    <row r="16" spans="1:16">
      <c r="A16" s="15">
        <v>4</v>
      </c>
      <c r="B16" s="65">
        <f t="shared" si="3"/>
        <v>4</v>
      </c>
      <c r="C16" s="66" t="str">
        <f t="shared" si="0"/>
        <v/>
      </c>
      <c r="D16" s="233"/>
      <c r="E16" s="233"/>
      <c r="F16" s="233"/>
      <c r="G16" s="233"/>
      <c r="H16" s="233"/>
      <c r="I16" s="233"/>
      <c r="J16" s="234"/>
      <c r="K16" s="235"/>
      <c r="L16" s="235"/>
      <c r="M16" s="236"/>
      <c r="N16" s="70" t="str">
        <f t="shared" si="1"/>
        <v/>
      </c>
      <c r="O16" s="215" t="str">
        <f t="shared" si="2"/>
        <v/>
      </c>
      <c r="P16" s="216"/>
    </row>
    <row r="17" spans="1:16">
      <c r="A17" s="15">
        <v>5</v>
      </c>
      <c r="B17" s="65">
        <f t="shared" si="3"/>
        <v>5</v>
      </c>
      <c r="C17" s="66" t="str">
        <f t="shared" si="0"/>
        <v/>
      </c>
      <c r="D17" s="233"/>
      <c r="E17" s="233"/>
      <c r="F17" s="233"/>
      <c r="G17" s="233"/>
      <c r="H17" s="233"/>
      <c r="I17" s="233"/>
      <c r="J17" s="234"/>
      <c r="K17" s="235"/>
      <c r="L17" s="235"/>
      <c r="M17" s="236"/>
      <c r="N17" s="70" t="str">
        <f t="shared" si="1"/>
        <v/>
      </c>
      <c r="O17" s="215" t="str">
        <f t="shared" si="2"/>
        <v/>
      </c>
      <c r="P17" s="216"/>
    </row>
    <row r="18" spans="1:16">
      <c r="A18" s="15">
        <v>6</v>
      </c>
      <c r="B18" s="65">
        <f t="shared" si="3"/>
        <v>6</v>
      </c>
      <c r="C18" s="66" t="str">
        <f t="shared" si="0"/>
        <v/>
      </c>
      <c r="D18" s="233"/>
      <c r="E18" s="233"/>
      <c r="F18" s="233"/>
      <c r="G18" s="233"/>
      <c r="H18" s="233"/>
      <c r="I18" s="233"/>
      <c r="J18" s="234"/>
      <c r="K18" s="235"/>
      <c r="L18" s="235"/>
      <c r="M18" s="236"/>
      <c r="N18" s="70" t="str">
        <f t="shared" si="1"/>
        <v/>
      </c>
      <c r="O18" s="215" t="str">
        <f t="shared" si="2"/>
        <v/>
      </c>
      <c r="P18" s="216"/>
    </row>
    <row r="19" spans="1:16">
      <c r="A19" s="15">
        <v>7</v>
      </c>
      <c r="B19" s="65">
        <f t="shared" si="3"/>
        <v>7</v>
      </c>
      <c r="C19" s="66" t="str">
        <f t="shared" si="0"/>
        <v/>
      </c>
      <c r="D19" s="233"/>
      <c r="E19" s="233"/>
      <c r="F19" s="233"/>
      <c r="G19" s="233"/>
      <c r="H19" s="233"/>
      <c r="I19" s="233"/>
      <c r="J19" s="234"/>
      <c r="K19" s="235"/>
      <c r="L19" s="235"/>
      <c r="M19" s="236"/>
      <c r="N19" s="70" t="str">
        <f t="shared" si="1"/>
        <v/>
      </c>
      <c r="O19" s="215" t="str">
        <f t="shared" si="2"/>
        <v/>
      </c>
      <c r="P19" s="216"/>
    </row>
    <row r="20" spans="1:16">
      <c r="A20" s="15">
        <v>8</v>
      </c>
      <c r="B20" s="65">
        <f t="shared" si="3"/>
        <v>8</v>
      </c>
      <c r="C20" s="66" t="str">
        <f t="shared" si="0"/>
        <v/>
      </c>
      <c r="D20" s="233"/>
      <c r="E20" s="233"/>
      <c r="F20" s="233"/>
      <c r="G20" s="233"/>
      <c r="H20" s="233"/>
      <c r="I20" s="233"/>
      <c r="J20" s="234"/>
      <c r="K20" s="235"/>
      <c r="L20" s="235"/>
      <c r="M20" s="236"/>
      <c r="N20" s="70" t="str">
        <f t="shared" si="1"/>
        <v/>
      </c>
      <c r="O20" s="215" t="str">
        <f t="shared" si="2"/>
        <v/>
      </c>
      <c r="P20" s="216"/>
    </row>
    <row r="21" spans="1:16">
      <c r="A21" s="15">
        <v>9</v>
      </c>
      <c r="B21" s="65">
        <f t="shared" si="3"/>
        <v>9</v>
      </c>
      <c r="C21" s="66" t="str">
        <f t="shared" si="0"/>
        <v/>
      </c>
      <c r="D21" s="233"/>
      <c r="E21" s="233"/>
      <c r="F21" s="233"/>
      <c r="G21" s="233"/>
      <c r="H21" s="233"/>
      <c r="I21" s="233"/>
      <c r="J21" s="234"/>
      <c r="K21" s="235"/>
      <c r="L21" s="235"/>
      <c r="M21" s="236"/>
      <c r="N21" s="70" t="str">
        <f t="shared" si="1"/>
        <v/>
      </c>
      <c r="O21" s="215" t="str">
        <f t="shared" si="2"/>
        <v/>
      </c>
      <c r="P21" s="216"/>
    </row>
    <row r="22" spans="1:16">
      <c r="A22" s="15">
        <v>10</v>
      </c>
      <c r="B22" s="65">
        <f t="shared" si="3"/>
        <v>10</v>
      </c>
      <c r="C22" s="66" t="str">
        <f t="shared" si="0"/>
        <v/>
      </c>
      <c r="D22" s="233"/>
      <c r="E22" s="233"/>
      <c r="F22" s="233"/>
      <c r="G22" s="233"/>
      <c r="H22" s="233"/>
      <c r="I22" s="233"/>
      <c r="J22" s="234"/>
      <c r="K22" s="235"/>
      <c r="L22" s="235"/>
      <c r="M22" s="236"/>
      <c r="N22" s="70" t="str">
        <f t="shared" si="1"/>
        <v/>
      </c>
      <c r="O22" s="215" t="str">
        <f t="shared" si="2"/>
        <v/>
      </c>
      <c r="P22" s="216"/>
    </row>
    <row r="23" spans="1:16">
      <c r="A23" s="15">
        <v>11</v>
      </c>
      <c r="B23" s="65">
        <f t="shared" si="3"/>
        <v>11</v>
      </c>
      <c r="C23" s="66" t="str">
        <f t="shared" si="0"/>
        <v/>
      </c>
      <c r="D23" s="233"/>
      <c r="E23" s="233"/>
      <c r="F23" s="233"/>
      <c r="G23" s="233"/>
      <c r="H23" s="233"/>
      <c r="I23" s="233"/>
      <c r="J23" s="234"/>
      <c r="K23" s="235"/>
      <c r="L23" s="235"/>
      <c r="M23" s="236"/>
      <c r="N23" s="70" t="str">
        <f t="shared" si="1"/>
        <v/>
      </c>
      <c r="O23" s="215" t="str">
        <f t="shared" si="2"/>
        <v/>
      </c>
      <c r="P23" s="216"/>
    </row>
    <row r="24" spans="1:16">
      <c r="A24" s="15">
        <v>12</v>
      </c>
      <c r="B24" s="65">
        <f t="shared" si="3"/>
        <v>12</v>
      </c>
      <c r="C24" s="66" t="str">
        <f t="shared" si="0"/>
        <v/>
      </c>
      <c r="D24" s="233"/>
      <c r="E24" s="233"/>
      <c r="F24" s="233"/>
      <c r="G24" s="233"/>
      <c r="H24" s="233"/>
      <c r="I24" s="233"/>
      <c r="J24" s="234"/>
      <c r="K24" s="235"/>
      <c r="L24" s="235"/>
      <c r="M24" s="236"/>
      <c r="N24" s="70" t="str">
        <f t="shared" si="1"/>
        <v/>
      </c>
      <c r="O24" s="215" t="str">
        <f t="shared" si="2"/>
        <v/>
      </c>
      <c r="P24" s="216"/>
    </row>
    <row r="25" spans="1:16">
      <c r="A25" s="15">
        <v>13</v>
      </c>
      <c r="B25" s="65">
        <f t="shared" si="3"/>
        <v>13</v>
      </c>
      <c r="C25" s="66" t="str">
        <f t="shared" si="0"/>
        <v/>
      </c>
      <c r="D25" s="233"/>
      <c r="E25" s="233"/>
      <c r="F25" s="233"/>
      <c r="G25" s="233"/>
      <c r="H25" s="233"/>
      <c r="I25" s="233"/>
      <c r="J25" s="234"/>
      <c r="K25" s="235"/>
      <c r="L25" s="235"/>
      <c r="M25" s="236"/>
      <c r="N25" s="70" t="str">
        <f t="shared" si="1"/>
        <v/>
      </c>
      <c r="O25" s="215" t="str">
        <f t="shared" si="2"/>
        <v/>
      </c>
      <c r="P25" s="216"/>
    </row>
    <row r="26" spans="1:16">
      <c r="A26" s="15">
        <v>14</v>
      </c>
      <c r="B26" s="65">
        <f t="shared" si="3"/>
        <v>14</v>
      </c>
      <c r="C26" s="66" t="str">
        <f t="shared" si="0"/>
        <v/>
      </c>
      <c r="D26" s="233"/>
      <c r="E26" s="233"/>
      <c r="F26" s="233"/>
      <c r="G26" s="233"/>
      <c r="H26" s="233"/>
      <c r="I26" s="233"/>
      <c r="J26" s="234"/>
      <c r="K26" s="235"/>
      <c r="L26" s="235"/>
      <c r="M26" s="236"/>
      <c r="N26" s="70" t="str">
        <f t="shared" si="1"/>
        <v/>
      </c>
      <c r="O26" s="215" t="str">
        <f t="shared" si="2"/>
        <v/>
      </c>
      <c r="P26" s="216"/>
    </row>
    <row r="27" spans="1:16">
      <c r="A27" s="15">
        <v>15</v>
      </c>
      <c r="B27" s="65">
        <f t="shared" si="3"/>
        <v>15</v>
      </c>
      <c r="C27" s="66" t="str">
        <f t="shared" si="0"/>
        <v/>
      </c>
      <c r="D27" s="233"/>
      <c r="E27" s="233"/>
      <c r="F27" s="233"/>
      <c r="G27" s="233"/>
      <c r="H27" s="233"/>
      <c r="I27" s="233"/>
      <c r="J27" s="234"/>
      <c r="K27" s="235"/>
      <c r="L27" s="235"/>
      <c r="M27" s="236"/>
      <c r="N27" s="70" t="str">
        <f t="shared" si="1"/>
        <v/>
      </c>
      <c r="O27" s="215" t="str">
        <f t="shared" si="2"/>
        <v/>
      </c>
      <c r="P27" s="216"/>
    </row>
    <row r="28" spans="1:16">
      <c r="A28" s="15">
        <v>16</v>
      </c>
      <c r="B28" s="65">
        <f t="shared" si="3"/>
        <v>16</v>
      </c>
      <c r="C28" s="66" t="str">
        <f t="shared" si="0"/>
        <v/>
      </c>
      <c r="D28" s="233"/>
      <c r="E28" s="233"/>
      <c r="F28" s="233"/>
      <c r="G28" s="233"/>
      <c r="H28" s="233"/>
      <c r="I28" s="233"/>
      <c r="J28" s="234"/>
      <c r="K28" s="235"/>
      <c r="L28" s="235"/>
      <c r="M28" s="236"/>
      <c r="N28" s="70" t="str">
        <f t="shared" si="1"/>
        <v/>
      </c>
      <c r="O28" s="215" t="str">
        <f t="shared" si="2"/>
        <v/>
      </c>
      <c r="P28" s="216"/>
    </row>
    <row r="29" spans="1:16">
      <c r="A29" s="15">
        <v>17</v>
      </c>
      <c r="B29" s="65">
        <f t="shared" si="3"/>
        <v>17</v>
      </c>
      <c r="C29" s="66" t="str">
        <f t="shared" si="0"/>
        <v/>
      </c>
      <c r="D29" s="233"/>
      <c r="E29" s="233"/>
      <c r="F29" s="233"/>
      <c r="G29" s="233"/>
      <c r="H29" s="233"/>
      <c r="I29" s="233"/>
      <c r="J29" s="234"/>
      <c r="K29" s="235"/>
      <c r="L29" s="235"/>
      <c r="M29" s="236"/>
      <c r="N29" s="70" t="str">
        <f t="shared" si="1"/>
        <v/>
      </c>
      <c r="O29" s="215" t="str">
        <f t="shared" si="2"/>
        <v/>
      </c>
      <c r="P29" s="216"/>
    </row>
    <row r="30" spans="1:16">
      <c r="A30" s="15">
        <v>18</v>
      </c>
      <c r="B30" s="65">
        <f t="shared" si="3"/>
        <v>18</v>
      </c>
      <c r="C30" s="66" t="str">
        <f t="shared" si="0"/>
        <v/>
      </c>
      <c r="D30" s="233"/>
      <c r="E30" s="233"/>
      <c r="F30" s="233"/>
      <c r="G30" s="233"/>
      <c r="H30" s="233"/>
      <c r="I30" s="233"/>
      <c r="J30" s="234"/>
      <c r="K30" s="235"/>
      <c r="L30" s="235"/>
      <c r="M30" s="236"/>
      <c r="N30" s="70" t="str">
        <f t="shared" si="1"/>
        <v/>
      </c>
      <c r="O30" s="215" t="str">
        <f t="shared" si="2"/>
        <v/>
      </c>
      <c r="P30" s="216"/>
    </row>
    <row r="31" spans="1:16">
      <c r="A31" s="15">
        <v>19</v>
      </c>
      <c r="B31" s="65">
        <f t="shared" si="3"/>
        <v>19</v>
      </c>
      <c r="C31" s="66" t="str">
        <f t="shared" si="0"/>
        <v/>
      </c>
      <c r="D31" s="233"/>
      <c r="E31" s="233"/>
      <c r="F31" s="233"/>
      <c r="G31" s="233"/>
      <c r="H31" s="233"/>
      <c r="I31" s="233"/>
      <c r="J31" s="234"/>
      <c r="K31" s="235"/>
      <c r="L31" s="235"/>
      <c r="M31" s="236"/>
      <c r="N31" s="70" t="str">
        <f t="shared" si="1"/>
        <v/>
      </c>
      <c r="O31" s="215" t="str">
        <f t="shared" si="2"/>
        <v/>
      </c>
      <c r="P31" s="216"/>
    </row>
    <row r="32" spans="1:16">
      <c r="A32" s="15">
        <v>20</v>
      </c>
      <c r="B32" s="65">
        <f t="shared" si="3"/>
        <v>20</v>
      </c>
      <c r="C32" s="66" t="str">
        <f t="shared" si="0"/>
        <v/>
      </c>
      <c r="D32" s="233"/>
      <c r="E32" s="233"/>
      <c r="F32" s="233"/>
      <c r="G32" s="233"/>
      <c r="H32" s="233"/>
      <c r="I32" s="233"/>
      <c r="J32" s="234"/>
      <c r="K32" s="235"/>
      <c r="L32" s="235"/>
      <c r="M32" s="236"/>
      <c r="N32" s="70" t="str">
        <f t="shared" si="1"/>
        <v/>
      </c>
      <c r="O32" s="215" t="str">
        <f t="shared" si="2"/>
        <v/>
      </c>
      <c r="P32" s="216"/>
    </row>
    <row r="33" spans="1:16">
      <c r="A33" s="15">
        <v>21</v>
      </c>
      <c r="B33" s="65">
        <f t="shared" si="3"/>
        <v>21</v>
      </c>
      <c r="C33" s="66" t="str">
        <f t="shared" si="0"/>
        <v/>
      </c>
      <c r="D33" s="233"/>
      <c r="E33" s="233"/>
      <c r="F33" s="233"/>
      <c r="G33" s="233"/>
      <c r="H33" s="233"/>
      <c r="I33" s="233"/>
      <c r="J33" s="234"/>
      <c r="K33" s="235"/>
      <c r="L33" s="235"/>
      <c r="M33" s="236"/>
      <c r="N33" s="70" t="str">
        <f t="shared" si="1"/>
        <v/>
      </c>
      <c r="O33" s="215" t="str">
        <f t="shared" si="2"/>
        <v/>
      </c>
      <c r="P33" s="216"/>
    </row>
    <row r="34" spans="1:16">
      <c r="A34" s="15">
        <v>22</v>
      </c>
      <c r="B34" s="65">
        <f t="shared" si="3"/>
        <v>22</v>
      </c>
      <c r="C34" s="66" t="str">
        <f t="shared" si="0"/>
        <v/>
      </c>
      <c r="D34" s="233"/>
      <c r="E34" s="233"/>
      <c r="F34" s="233"/>
      <c r="G34" s="233"/>
      <c r="H34" s="233"/>
      <c r="I34" s="233"/>
      <c r="J34" s="234"/>
      <c r="K34" s="235"/>
      <c r="L34" s="235"/>
      <c r="M34" s="236"/>
      <c r="N34" s="70" t="str">
        <f t="shared" si="1"/>
        <v/>
      </c>
      <c r="O34" s="215" t="str">
        <f t="shared" si="2"/>
        <v/>
      </c>
      <c r="P34" s="216"/>
    </row>
    <row r="35" spans="1:16">
      <c r="A35" s="15">
        <v>23</v>
      </c>
      <c r="B35" s="65">
        <f t="shared" si="3"/>
        <v>23</v>
      </c>
      <c r="C35" s="66" t="str">
        <f t="shared" si="0"/>
        <v/>
      </c>
      <c r="D35" s="233"/>
      <c r="E35" s="233"/>
      <c r="F35" s="233"/>
      <c r="G35" s="233"/>
      <c r="H35" s="233"/>
      <c r="I35" s="233"/>
      <c r="J35" s="234"/>
      <c r="K35" s="235"/>
      <c r="L35" s="235"/>
      <c r="M35" s="236"/>
      <c r="N35" s="70" t="str">
        <f t="shared" si="1"/>
        <v/>
      </c>
      <c r="O35" s="215" t="str">
        <f t="shared" si="2"/>
        <v/>
      </c>
      <c r="P35" s="216"/>
    </row>
    <row r="36" spans="1:16">
      <c r="A36" s="15">
        <v>24</v>
      </c>
      <c r="B36" s="65">
        <f t="shared" si="3"/>
        <v>24</v>
      </c>
      <c r="C36" s="66" t="str">
        <f t="shared" si="0"/>
        <v/>
      </c>
      <c r="D36" s="233"/>
      <c r="E36" s="233"/>
      <c r="F36" s="233"/>
      <c r="G36" s="233"/>
      <c r="H36" s="233"/>
      <c r="I36" s="233"/>
      <c r="J36" s="234"/>
      <c r="K36" s="235"/>
      <c r="L36" s="235"/>
      <c r="M36" s="236"/>
      <c r="N36" s="70" t="str">
        <f t="shared" si="1"/>
        <v/>
      </c>
      <c r="O36" s="215" t="str">
        <f t="shared" si="2"/>
        <v/>
      </c>
      <c r="P36" s="216"/>
    </row>
    <row r="37" spans="1:16">
      <c r="A37" s="15">
        <v>25</v>
      </c>
      <c r="B37" s="65">
        <f t="shared" si="3"/>
        <v>25</v>
      </c>
      <c r="C37" s="66" t="str">
        <f t="shared" si="0"/>
        <v/>
      </c>
      <c r="D37" s="233"/>
      <c r="E37" s="233"/>
      <c r="F37" s="233"/>
      <c r="G37" s="233"/>
      <c r="H37" s="233"/>
      <c r="I37" s="233"/>
      <c r="J37" s="234"/>
      <c r="K37" s="235"/>
      <c r="L37" s="235"/>
      <c r="M37" s="236"/>
      <c r="N37" s="70" t="str">
        <f t="shared" si="1"/>
        <v/>
      </c>
      <c r="O37" s="215" t="str">
        <f t="shared" si="2"/>
        <v/>
      </c>
      <c r="P37" s="216"/>
    </row>
    <row r="38" spans="1:16">
      <c r="A38" s="15">
        <v>26</v>
      </c>
      <c r="B38" s="65">
        <f t="shared" si="3"/>
        <v>26</v>
      </c>
      <c r="C38" s="66" t="str">
        <f t="shared" si="0"/>
        <v/>
      </c>
      <c r="D38" s="233"/>
      <c r="E38" s="233"/>
      <c r="F38" s="233"/>
      <c r="G38" s="233"/>
      <c r="H38" s="233"/>
      <c r="I38" s="233"/>
      <c r="J38" s="234"/>
      <c r="K38" s="235"/>
      <c r="L38" s="235"/>
      <c r="M38" s="236"/>
      <c r="N38" s="70" t="str">
        <f t="shared" si="1"/>
        <v/>
      </c>
      <c r="O38" s="215" t="str">
        <f t="shared" si="2"/>
        <v/>
      </c>
      <c r="P38" s="216"/>
    </row>
    <row r="39" spans="1:16">
      <c r="A39" s="15">
        <v>27</v>
      </c>
      <c r="B39" s="65">
        <f t="shared" si="3"/>
        <v>27</v>
      </c>
      <c r="C39" s="66" t="str">
        <f t="shared" si="0"/>
        <v/>
      </c>
      <c r="D39" s="233"/>
      <c r="E39" s="233"/>
      <c r="F39" s="233"/>
      <c r="G39" s="233"/>
      <c r="H39" s="233"/>
      <c r="I39" s="233"/>
      <c r="J39" s="234"/>
      <c r="K39" s="235"/>
      <c r="L39" s="235"/>
      <c r="M39" s="236"/>
      <c r="N39" s="70" t="str">
        <f t="shared" si="1"/>
        <v/>
      </c>
      <c r="O39" s="215" t="str">
        <f t="shared" si="2"/>
        <v/>
      </c>
      <c r="P39" s="216"/>
    </row>
    <row r="40" spans="1:16">
      <c r="A40" s="15">
        <v>28</v>
      </c>
      <c r="B40" s="65">
        <f t="shared" si="3"/>
        <v>28</v>
      </c>
      <c r="C40" s="66" t="str">
        <f t="shared" si="0"/>
        <v/>
      </c>
      <c r="D40" s="233"/>
      <c r="E40" s="233"/>
      <c r="F40" s="233"/>
      <c r="G40" s="233"/>
      <c r="H40" s="233"/>
      <c r="I40" s="233"/>
      <c r="J40" s="234"/>
      <c r="K40" s="235"/>
      <c r="L40" s="235"/>
      <c r="M40" s="236"/>
      <c r="N40" s="70" t="str">
        <f t="shared" si="1"/>
        <v/>
      </c>
      <c r="O40" s="215" t="str">
        <f t="shared" si="2"/>
        <v/>
      </c>
      <c r="P40" s="216"/>
    </row>
    <row r="41" spans="1:16">
      <c r="A41" s="15">
        <v>29</v>
      </c>
      <c r="B41" s="65">
        <f t="shared" si="3"/>
        <v>29</v>
      </c>
      <c r="C41" s="66" t="str">
        <f t="shared" si="0"/>
        <v/>
      </c>
      <c r="D41" s="233"/>
      <c r="E41" s="233"/>
      <c r="F41" s="233"/>
      <c r="G41" s="233"/>
      <c r="H41" s="233"/>
      <c r="I41" s="233"/>
      <c r="J41" s="234"/>
      <c r="K41" s="235"/>
      <c r="L41" s="235"/>
      <c r="M41" s="236"/>
      <c r="N41" s="70" t="str">
        <f t="shared" si="1"/>
        <v/>
      </c>
      <c r="O41" s="215" t="str">
        <f t="shared" si="2"/>
        <v/>
      </c>
      <c r="P41" s="216"/>
    </row>
    <row r="42" spans="1:16">
      <c r="A42" s="15">
        <v>30</v>
      </c>
      <c r="B42" s="65">
        <f t="shared" si="3"/>
        <v>30</v>
      </c>
      <c r="C42" s="66" t="str">
        <f t="shared" si="0"/>
        <v/>
      </c>
      <c r="D42" s="233"/>
      <c r="E42" s="233"/>
      <c r="F42" s="233"/>
      <c r="G42" s="233"/>
      <c r="H42" s="233"/>
      <c r="I42" s="233"/>
      <c r="J42" s="234"/>
      <c r="K42" s="235"/>
      <c r="L42" s="235"/>
      <c r="M42" s="236"/>
      <c r="N42" s="70" t="str">
        <f t="shared" si="1"/>
        <v/>
      </c>
      <c r="O42" s="215" t="str">
        <f t="shared" si="2"/>
        <v/>
      </c>
      <c r="P42" s="216"/>
    </row>
    <row r="43" spans="1:16">
      <c r="A43" s="15">
        <v>31</v>
      </c>
      <c r="B43" s="65">
        <f t="shared" si="3"/>
        <v>31</v>
      </c>
      <c r="C43" s="66" t="str">
        <f t="shared" si="0"/>
        <v/>
      </c>
      <c r="D43" s="233"/>
      <c r="E43" s="233"/>
      <c r="F43" s="233"/>
      <c r="G43" s="233"/>
      <c r="H43" s="233"/>
      <c r="I43" s="233"/>
      <c r="J43" s="234"/>
      <c r="K43" s="235"/>
      <c r="L43" s="235"/>
      <c r="M43" s="236"/>
      <c r="N43" s="70" t="str">
        <f t="shared" si="1"/>
        <v/>
      </c>
      <c r="O43" s="215" t="str">
        <f t="shared" si="2"/>
        <v/>
      </c>
      <c r="P43" s="216"/>
    </row>
    <row r="44" spans="1:16">
      <c r="A44" s="15">
        <v>32</v>
      </c>
      <c r="B44" s="65">
        <f t="shared" si="3"/>
        <v>32</v>
      </c>
      <c r="C44" s="66" t="str">
        <f t="shared" si="0"/>
        <v/>
      </c>
      <c r="D44" s="233"/>
      <c r="E44" s="233"/>
      <c r="F44" s="233"/>
      <c r="G44" s="233"/>
      <c r="H44" s="233"/>
      <c r="I44" s="233"/>
      <c r="J44" s="234"/>
      <c r="K44" s="235"/>
      <c r="L44" s="235"/>
      <c r="M44" s="236"/>
      <c r="N44" s="70" t="str">
        <f t="shared" si="1"/>
        <v/>
      </c>
      <c r="O44" s="215" t="str">
        <f t="shared" si="2"/>
        <v/>
      </c>
      <c r="P44" s="216"/>
    </row>
    <row r="45" spans="1:16">
      <c r="A45" s="15">
        <v>33</v>
      </c>
      <c r="B45" s="65">
        <f t="shared" si="3"/>
        <v>33</v>
      </c>
      <c r="C45" s="66" t="str">
        <f t="shared" si="0"/>
        <v/>
      </c>
      <c r="D45" s="233"/>
      <c r="E45" s="233"/>
      <c r="F45" s="233"/>
      <c r="G45" s="233"/>
      <c r="H45" s="233"/>
      <c r="I45" s="233"/>
      <c r="J45" s="234"/>
      <c r="K45" s="235"/>
      <c r="L45" s="235"/>
      <c r="M45" s="236"/>
      <c r="N45" s="70" t="str">
        <f t="shared" si="1"/>
        <v/>
      </c>
      <c r="O45" s="215" t="str">
        <f t="shared" si="2"/>
        <v/>
      </c>
      <c r="P45" s="216"/>
    </row>
    <row r="46" spans="1:16">
      <c r="A46" s="15">
        <v>34</v>
      </c>
      <c r="B46" s="65">
        <f t="shared" si="3"/>
        <v>34</v>
      </c>
      <c r="C46" s="66" t="str">
        <f t="shared" si="0"/>
        <v/>
      </c>
      <c r="D46" s="233"/>
      <c r="E46" s="233"/>
      <c r="F46" s="233"/>
      <c r="G46" s="233"/>
      <c r="H46" s="233"/>
      <c r="I46" s="233"/>
      <c r="J46" s="234"/>
      <c r="K46" s="235"/>
      <c r="L46" s="235"/>
      <c r="M46" s="236"/>
      <c r="N46" s="70" t="str">
        <f t="shared" si="1"/>
        <v/>
      </c>
      <c r="O46" s="215" t="str">
        <f t="shared" si="2"/>
        <v/>
      </c>
      <c r="P46" s="216"/>
    </row>
    <row r="47" spans="1:16">
      <c r="A47" s="15">
        <v>35</v>
      </c>
      <c r="B47" s="65">
        <f t="shared" si="3"/>
        <v>35</v>
      </c>
      <c r="C47" s="66" t="str">
        <f t="shared" si="0"/>
        <v/>
      </c>
      <c r="D47" s="233"/>
      <c r="E47" s="233"/>
      <c r="F47" s="233"/>
      <c r="G47" s="233"/>
      <c r="H47" s="233"/>
      <c r="I47" s="233"/>
      <c r="J47" s="234"/>
      <c r="K47" s="235"/>
      <c r="L47" s="235"/>
      <c r="M47" s="236"/>
      <c r="N47" s="70" t="str">
        <f t="shared" si="1"/>
        <v/>
      </c>
      <c r="O47" s="215" t="str">
        <f t="shared" si="2"/>
        <v/>
      </c>
      <c r="P47" s="216"/>
    </row>
    <row r="48" spans="1:16">
      <c r="A48" s="15">
        <v>36</v>
      </c>
      <c r="B48" s="65">
        <f t="shared" si="3"/>
        <v>36</v>
      </c>
      <c r="C48" s="66" t="str">
        <f t="shared" si="0"/>
        <v/>
      </c>
      <c r="D48" s="233"/>
      <c r="E48" s="233"/>
      <c r="F48" s="233"/>
      <c r="G48" s="233"/>
      <c r="H48" s="233"/>
      <c r="I48" s="233"/>
      <c r="J48" s="234"/>
      <c r="K48" s="235"/>
      <c r="L48" s="235"/>
      <c r="M48" s="236"/>
      <c r="N48" s="70" t="str">
        <f t="shared" si="1"/>
        <v/>
      </c>
      <c r="O48" s="215" t="str">
        <f t="shared" si="2"/>
        <v/>
      </c>
      <c r="P48" s="216"/>
    </row>
    <row r="49" spans="1:16">
      <c r="A49" s="15">
        <v>37</v>
      </c>
      <c r="B49" s="65">
        <f t="shared" si="3"/>
        <v>37</v>
      </c>
      <c r="C49" s="66" t="str">
        <f t="shared" si="0"/>
        <v/>
      </c>
      <c r="D49" s="233"/>
      <c r="E49" s="233"/>
      <c r="F49" s="233"/>
      <c r="G49" s="233"/>
      <c r="H49" s="233"/>
      <c r="I49" s="233"/>
      <c r="J49" s="234"/>
      <c r="K49" s="235"/>
      <c r="L49" s="235"/>
      <c r="M49" s="236"/>
      <c r="N49" s="70" t="str">
        <f t="shared" si="1"/>
        <v/>
      </c>
      <c r="O49" s="215" t="str">
        <f t="shared" si="2"/>
        <v/>
      </c>
      <c r="P49" s="216"/>
    </row>
    <row r="50" spans="1:16">
      <c r="A50" s="15">
        <v>38</v>
      </c>
      <c r="B50" s="65">
        <f t="shared" si="3"/>
        <v>38</v>
      </c>
      <c r="C50" s="66" t="str">
        <f t="shared" si="0"/>
        <v/>
      </c>
      <c r="D50" s="233"/>
      <c r="E50" s="233"/>
      <c r="F50" s="233"/>
      <c r="G50" s="233"/>
      <c r="H50" s="233"/>
      <c r="I50" s="233"/>
      <c r="J50" s="234"/>
      <c r="K50" s="235"/>
      <c r="L50" s="235"/>
      <c r="M50" s="236"/>
      <c r="N50" s="70" t="str">
        <f t="shared" si="1"/>
        <v/>
      </c>
      <c r="O50" s="215" t="str">
        <f t="shared" si="2"/>
        <v/>
      </c>
      <c r="P50" s="216"/>
    </row>
    <row r="51" spans="1:16">
      <c r="A51" s="15">
        <v>39</v>
      </c>
      <c r="B51" s="65">
        <f t="shared" si="3"/>
        <v>39</v>
      </c>
      <c r="C51" s="66" t="str">
        <f t="shared" si="0"/>
        <v/>
      </c>
      <c r="D51" s="233"/>
      <c r="E51" s="233"/>
      <c r="F51" s="233"/>
      <c r="G51" s="233"/>
      <c r="H51" s="233"/>
      <c r="I51" s="233"/>
      <c r="J51" s="234"/>
      <c r="K51" s="235"/>
      <c r="L51" s="235"/>
      <c r="M51" s="236"/>
      <c r="N51" s="70" t="str">
        <f t="shared" si="1"/>
        <v/>
      </c>
      <c r="O51" s="215" t="str">
        <f t="shared" si="2"/>
        <v/>
      </c>
      <c r="P51" s="216"/>
    </row>
    <row r="52" spans="1:16">
      <c r="A52" s="15">
        <v>40</v>
      </c>
      <c r="B52" s="65">
        <f t="shared" si="3"/>
        <v>40</v>
      </c>
      <c r="C52" s="66" t="str">
        <f t="shared" si="0"/>
        <v/>
      </c>
      <c r="D52" s="233"/>
      <c r="E52" s="233"/>
      <c r="F52" s="233"/>
      <c r="G52" s="233"/>
      <c r="H52" s="233"/>
      <c r="I52" s="233"/>
      <c r="J52" s="234"/>
      <c r="K52" s="235"/>
      <c r="L52" s="235"/>
      <c r="M52" s="236"/>
      <c r="N52" s="70" t="str">
        <f t="shared" si="1"/>
        <v/>
      </c>
      <c r="O52" s="215" t="str">
        <f t="shared" si="2"/>
        <v/>
      </c>
      <c r="P52" s="216"/>
    </row>
    <row r="53" spans="1:16">
      <c r="A53" s="15">
        <v>41</v>
      </c>
      <c r="B53" s="65">
        <f t="shared" si="3"/>
        <v>41</v>
      </c>
      <c r="C53" s="66" t="str">
        <f t="shared" si="0"/>
        <v/>
      </c>
      <c r="D53" s="233"/>
      <c r="E53" s="233"/>
      <c r="F53" s="233"/>
      <c r="G53" s="233"/>
      <c r="H53" s="233"/>
      <c r="I53" s="233"/>
      <c r="J53" s="234"/>
      <c r="K53" s="235"/>
      <c r="L53" s="235"/>
      <c r="M53" s="236"/>
      <c r="N53" s="70" t="str">
        <f t="shared" si="1"/>
        <v/>
      </c>
      <c r="O53" s="215" t="str">
        <f t="shared" si="2"/>
        <v/>
      </c>
      <c r="P53" s="216"/>
    </row>
    <row r="54" spans="1:16">
      <c r="A54" s="15">
        <v>42</v>
      </c>
      <c r="B54" s="65">
        <f t="shared" si="3"/>
        <v>42</v>
      </c>
      <c r="C54" s="66" t="str">
        <f t="shared" si="0"/>
        <v/>
      </c>
      <c r="D54" s="233"/>
      <c r="E54" s="233"/>
      <c r="F54" s="233"/>
      <c r="G54" s="233"/>
      <c r="H54" s="233"/>
      <c r="I54" s="233"/>
      <c r="J54" s="234"/>
      <c r="K54" s="235"/>
      <c r="L54" s="235"/>
      <c r="M54" s="236"/>
      <c r="N54" s="70" t="str">
        <f t="shared" si="1"/>
        <v/>
      </c>
      <c r="O54" s="215" t="str">
        <f t="shared" si="2"/>
        <v/>
      </c>
      <c r="P54" s="216"/>
    </row>
    <row r="55" spans="1:16">
      <c r="A55" s="15">
        <v>43</v>
      </c>
      <c r="B55" s="65">
        <f t="shared" si="3"/>
        <v>43</v>
      </c>
      <c r="C55" s="66" t="str">
        <f t="shared" si="0"/>
        <v/>
      </c>
      <c r="D55" s="233"/>
      <c r="E55" s="233"/>
      <c r="F55" s="233"/>
      <c r="G55" s="233"/>
      <c r="H55" s="233"/>
      <c r="I55" s="233"/>
      <c r="J55" s="234"/>
      <c r="K55" s="235"/>
      <c r="L55" s="235"/>
      <c r="M55" s="236"/>
      <c r="N55" s="70" t="str">
        <f t="shared" si="1"/>
        <v/>
      </c>
      <c r="O55" s="215" t="str">
        <f t="shared" si="2"/>
        <v/>
      </c>
      <c r="P55" s="216"/>
    </row>
    <row r="56" spans="1:16">
      <c r="A56" s="15">
        <v>44</v>
      </c>
      <c r="B56" s="65">
        <f t="shared" si="3"/>
        <v>44</v>
      </c>
      <c r="C56" s="66" t="str">
        <f t="shared" si="0"/>
        <v/>
      </c>
      <c r="D56" s="233"/>
      <c r="E56" s="233"/>
      <c r="F56" s="233"/>
      <c r="G56" s="233"/>
      <c r="H56" s="233"/>
      <c r="I56" s="233"/>
      <c r="J56" s="234"/>
      <c r="K56" s="235"/>
      <c r="L56" s="235"/>
      <c r="M56" s="236"/>
      <c r="N56" s="70" t="str">
        <f t="shared" si="1"/>
        <v/>
      </c>
      <c r="O56" s="215" t="str">
        <f t="shared" si="2"/>
        <v/>
      </c>
      <c r="P56" s="216"/>
    </row>
    <row r="57" spans="1:16">
      <c r="A57" s="15">
        <v>45</v>
      </c>
      <c r="B57" s="65">
        <f t="shared" si="3"/>
        <v>45</v>
      </c>
      <c r="C57" s="66" t="str">
        <f t="shared" si="0"/>
        <v/>
      </c>
      <c r="D57" s="233"/>
      <c r="E57" s="233"/>
      <c r="F57" s="233"/>
      <c r="G57" s="233"/>
      <c r="H57" s="233"/>
      <c r="I57" s="233"/>
      <c r="J57" s="234"/>
      <c r="K57" s="235"/>
      <c r="L57" s="235"/>
      <c r="M57" s="236"/>
      <c r="N57" s="70" t="str">
        <f t="shared" si="1"/>
        <v/>
      </c>
      <c r="O57" s="215" t="str">
        <f t="shared" si="2"/>
        <v/>
      </c>
      <c r="P57" s="216"/>
    </row>
    <row r="58" spans="1:16">
      <c r="A58" s="15">
        <v>46</v>
      </c>
      <c r="B58" s="65">
        <f t="shared" si="3"/>
        <v>46</v>
      </c>
      <c r="C58" s="66" t="str">
        <f t="shared" si="0"/>
        <v/>
      </c>
      <c r="D58" s="233"/>
      <c r="E58" s="233"/>
      <c r="F58" s="233"/>
      <c r="G58" s="233"/>
      <c r="H58" s="233"/>
      <c r="I58" s="233"/>
      <c r="J58" s="234"/>
      <c r="K58" s="235"/>
      <c r="L58" s="235"/>
      <c r="M58" s="236"/>
      <c r="N58" s="70" t="str">
        <f t="shared" si="1"/>
        <v/>
      </c>
      <c r="O58" s="215" t="str">
        <f t="shared" si="2"/>
        <v/>
      </c>
      <c r="P58" s="216"/>
    </row>
    <row r="59" spans="1:16">
      <c r="A59" s="15">
        <v>47</v>
      </c>
      <c r="B59" s="65">
        <f t="shared" si="3"/>
        <v>47</v>
      </c>
      <c r="C59" s="66" t="str">
        <f t="shared" si="0"/>
        <v/>
      </c>
      <c r="D59" s="233"/>
      <c r="E59" s="233"/>
      <c r="F59" s="233"/>
      <c r="G59" s="233"/>
      <c r="H59" s="233"/>
      <c r="I59" s="233"/>
      <c r="J59" s="234"/>
      <c r="K59" s="235"/>
      <c r="L59" s="235"/>
      <c r="M59" s="236"/>
      <c r="N59" s="70" t="str">
        <f t="shared" si="1"/>
        <v/>
      </c>
      <c r="O59" s="215" t="str">
        <f t="shared" si="2"/>
        <v/>
      </c>
      <c r="P59" s="216"/>
    </row>
    <row r="60" spans="1:16">
      <c r="A60" s="15">
        <v>48</v>
      </c>
      <c r="B60" s="65">
        <f t="shared" si="3"/>
        <v>48</v>
      </c>
      <c r="C60" s="66" t="str">
        <f t="shared" si="0"/>
        <v/>
      </c>
      <c r="D60" s="233"/>
      <c r="E60" s="233"/>
      <c r="F60" s="233"/>
      <c r="G60" s="233"/>
      <c r="H60" s="233"/>
      <c r="I60" s="233"/>
      <c r="J60" s="234"/>
      <c r="K60" s="235"/>
      <c r="L60" s="235"/>
      <c r="M60" s="236"/>
      <c r="N60" s="70" t="str">
        <f t="shared" si="1"/>
        <v/>
      </c>
      <c r="O60" s="215" t="str">
        <f t="shared" si="2"/>
        <v/>
      </c>
      <c r="P60" s="216"/>
    </row>
    <row r="61" spans="1:16">
      <c r="A61" s="15">
        <v>49</v>
      </c>
      <c r="B61" s="65">
        <f t="shared" si="3"/>
        <v>49</v>
      </c>
      <c r="C61" s="66" t="str">
        <f t="shared" si="0"/>
        <v/>
      </c>
      <c r="D61" s="233"/>
      <c r="E61" s="233"/>
      <c r="F61" s="233"/>
      <c r="G61" s="233"/>
      <c r="H61" s="233"/>
      <c r="I61" s="233"/>
      <c r="J61" s="234"/>
      <c r="K61" s="235"/>
      <c r="L61" s="235"/>
      <c r="M61" s="236"/>
      <c r="N61" s="70" t="str">
        <f t="shared" si="1"/>
        <v/>
      </c>
      <c r="O61" s="215" t="str">
        <f t="shared" si="2"/>
        <v/>
      </c>
      <c r="P61" s="216"/>
    </row>
    <row r="62" spans="1:16">
      <c r="A62" s="16">
        <v>50</v>
      </c>
      <c r="B62" s="67">
        <f t="shared" si="3"/>
        <v>50</v>
      </c>
      <c r="C62" s="68" t="str">
        <f t="shared" si="0"/>
        <v/>
      </c>
      <c r="D62" s="231"/>
      <c r="E62" s="231"/>
      <c r="F62" s="231"/>
      <c r="G62" s="231"/>
      <c r="H62" s="231"/>
      <c r="I62" s="231"/>
      <c r="J62" s="223"/>
      <c r="K62" s="224"/>
      <c r="L62" s="224"/>
      <c r="M62" s="225"/>
      <c r="N62" s="71" t="str">
        <f t="shared" si="1"/>
        <v/>
      </c>
      <c r="O62" s="217" t="str">
        <f t="shared" si="2"/>
        <v/>
      </c>
      <c r="P62" s="218"/>
    </row>
  </sheetData>
  <sheetProtection formatCells="0"/>
  <protectedRanges>
    <protectedRange sqref="D13:M62" name="範囲2"/>
    <protectedRange sqref="C3:P3 C8:P9 C5:P5 C4:M4 P4" name="範囲1"/>
    <protectedRange sqref="C6:P7" name="範囲1_1"/>
    <protectedRange sqref="N4:O4" name="範囲1_1_1"/>
  </protectedRanges>
  <mergeCells count="236">
    <mergeCell ref="D1:H1"/>
    <mergeCell ref="O60:P60"/>
    <mergeCell ref="O61:P61"/>
    <mergeCell ref="O62:P62"/>
    <mergeCell ref="O51:P51"/>
    <mergeCell ref="O52:P52"/>
    <mergeCell ref="O53:P53"/>
    <mergeCell ref="O54:P54"/>
    <mergeCell ref="O55:P55"/>
    <mergeCell ref="O56:P56"/>
    <mergeCell ref="O57:P57"/>
    <mergeCell ref="O58:P58"/>
    <mergeCell ref="O59:P59"/>
    <mergeCell ref="O42:P42"/>
    <mergeCell ref="O43:P43"/>
    <mergeCell ref="O44:P44"/>
    <mergeCell ref="O45:P45"/>
    <mergeCell ref="O46:P46"/>
    <mergeCell ref="O47:P47"/>
    <mergeCell ref="O48:P48"/>
    <mergeCell ref="O49:P49"/>
    <mergeCell ref="O50:P50"/>
    <mergeCell ref="O33:P33"/>
    <mergeCell ref="O34:P34"/>
    <mergeCell ref="O35:P35"/>
    <mergeCell ref="O36:P36"/>
    <mergeCell ref="O37:P37"/>
    <mergeCell ref="O38:P38"/>
    <mergeCell ref="O39:P39"/>
    <mergeCell ref="O40:P40"/>
    <mergeCell ref="O41:P41"/>
    <mergeCell ref="O24:P24"/>
    <mergeCell ref="O25:P25"/>
    <mergeCell ref="O26:P26"/>
    <mergeCell ref="O27:P27"/>
    <mergeCell ref="O28:P28"/>
    <mergeCell ref="O29:P29"/>
    <mergeCell ref="O30:P30"/>
    <mergeCell ref="O31:P31"/>
    <mergeCell ref="O32:P32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  <mergeCell ref="A3:B3"/>
    <mergeCell ref="C3:G3"/>
    <mergeCell ref="H3:J3"/>
    <mergeCell ref="K3:P3"/>
    <mergeCell ref="A4:B4"/>
    <mergeCell ref="C4:D4"/>
    <mergeCell ref="E4:G4"/>
    <mergeCell ref="H4:J4"/>
    <mergeCell ref="K4:M4"/>
    <mergeCell ref="N4:O4"/>
    <mergeCell ref="O6:P6"/>
    <mergeCell ref="A7:B7"/>
    <mergeCell ref="E7:J7"/>
    <mergeCell ref="K7:M7"/>
    <mergeCell ref="N7:P7"/>
    <mergeCell ref="A8:B8"/>
    <mergeCell ref="E8:G8"/>
    <mergeCell ref="H8:J8"/>
    <mergeCell ref="A5:B5"/>
    <mergeCell ref="C5:D5"/>
    <mergeCell ref="E5:G5"/>
    <mergeCell ref="H5:M5"/>
    <mergeCell ref="A6:B6"/>
    <mergeCell ref="E6:F6"/>
    <mergeCell ref="H6:J6"/>
    <mergeCell ref="K6:L6"/>
    <mergeCell ref="K8:M8"/>
    <mergeCell ref="O8:P8"/>
    <mergeCell ref="D13:E13"/>
    <mergeCell ref="F13:I13"/>
    <mergeCell ref="J13:M13"/>
    <mergeCell ref="D14:E14"/>
    <mergeCell ref="F14:I14"/>
    <mergeCell ref="J14:M14"/>
    <mergeCell ref="A9:B9"/>
    <mergeCell ref="E9:M9"/>
    <mergeCell ref="N9:O9"/>
    <mergeCell ref="D12:E12"/>
    <mergeCell ref="F12:I12"/>
    <mergeCell ref="J12:M12"/>
    <mergeCell ref="O12:P12"/>
    <mergeCell ref="O13:P13"/>
    <mergeCell ref="O14:P14"/>
    <mergeCell ref="D17:E17"/>
    <mergeCell ref="F17:I17"/>
    <mergeCell ref="J17:M17"/>
    <mergeCell ref="D18:E18"/>
    <mergeCell ref="F18:I18"/>
    <mergeCell ref="J18:M18"/>
    <mergeCell ref="D15:E15"/>
    <mergeCell ref="F15:I15"/>
    <mergeCell ref="J15:M15"/>
    <mergeCell ref="D16:E16"/>
    <mergeCell ref="F16:I16"/>
    <mergeCell ref="J16:M16"/>
    <mergeCell ref="D21:E21"/>
    <mergeCell ref="F21:I21"/>
    <mergeCell ref="J21:M21"/>
    <mergeCell ref="D22:E22"/>
    <mergeCell ref="F22:I22"/>
    <mergeCell ref="J22:M22"/>
    <mergeCell ref="D19:E19"/>
    <mergeCell ref="F19:I19"/>
    <mergeCell ref="J19:M19"/>
    <mergeCell ref="D20:E20"/>
    <mergeCell ref="F20:I20"/>
    <mergeCell ref="J20:M20"/>
    <mergeCell ref="D25:E25"/>
    <mergeCell ref="F25:I25"/>
    <mergeCell ref="J25:M25"/>
    <mergeCell ref="D26:E26"/>
    <mergeCell ref="F26:I26"/>
    <mergeCell ref="J26:M26"/>
    <mergeCell ref="D23:E23"/>
    <mergeCell ref="F23:I23"/>
    <mergeCell ref="J23:M23"/>
    <mergeCell ref="D24:E24"/>
    <mergeCell ref="F24:I24"/>
    <mergeCell ref="J24:M24"/>
    <mergeCell ref="D29:E29"/>
    <mergeCell ref="F29:I29"/>
    <mergeCell ref="J29:M29"/>
    <mergeCell ref="D30:E30"/>
    <mergeCell ref="F30:I30"/>
    <mergeCell ref="J30:M30"/>
    <mergeCell ref="D27:E27"/>
    <mergeCell ref="F27:I27"/>
    <mergeCell ref="J27:M27"/>
    <mergeCell ref="D28:E28"/>
    <mergeCell ref="F28:I28"/>
    <mergeCell ref="J28:M28"/>
    <mergeCell ref="D33:E33"/>
    <mergeCell ref="F33:I33"/>
    <mergeCell ref="J33:M33"/>
    <mergeCell ref="D34:E34"/>
    <mergeCell ref="F34:I34"/>
    <mergeCell ref="J34:M34"/>
    <mergeCell ref="D31:E31"/>
    <mergeCell ref="F31:I31"/>
    <mergeCell ref="J31:M31"/>
    <mergeCell ref="D32:E32"/>
    <mergeCell ref="F32:I32"/>
    <mergeCell ref="J32:M32"/>
    <mergeCell ref="D37:E37"/>
    <mergeCell ref="F37:I37"/>
    <mergeCell ref="J37:M37"/>
    <mergeCell ref="D38:E38"/>
    <mergeCell ref="F38:I38"/>
    <mergeCell ref="J38:M38"/>
    <mergeCell ref="D35:E35"/>
    <mergeCell ref="F35:I35"/>
    <mergeCell ref="J35:M35"/>
    <mergeCell ref="D36:E36"/>
    <mergeCell ref="F36:I36"/>
    <mergeCell ref="J36:M36"/>
    <mergeCell ref="D41:E41"/>
    <mergeCell ref="F41:I41"/>
    <mergeCell ref="J41:M41"/>
    <mergeCell ref="D42:E42"/>
    <mergeCell ref="F42:I42"/>
    <mergeCell ref="J42:M42"/>
    <mergeCell ref="D39:E39"/>
    <mergeCell ref="F39:I39"/>
    <mergeCell ref="J39:M39"/>
    <mergeCell ref="D40:E40"/>
    <mergeCell ref="F40:I40"/>
    <mergeCell ref="J40:M40"/>
    <mergeCell ref="D45:E45"/>
    <mergeCell ref="F45:I45"/>
    <mergeCell ref="J45:M45"/>
    <mergeCell ref="D46:E46"/>
    <mergeCell ref="F46:I46"/>
    <mergeCell ref="J46:M46"/>
    <mergeCell ref="D43:E43"/>
    <mergeCell ref="F43:I43"/>
    <mergeCell ref="J43:M43"/>
    <mergeCell ref="D44:E44"/>
    <mergeCell ref="F44:I44"/>
    <mergeCell ref="J44:M44"/>
    <mergeCell ref="D49:E49"/>
    <mergeCell ref="F49:I49"/>
    <mergeCell ref="J49:M49"/>
    <mergeCell ref="D50:E50"/>
    <mergeCell ref="F50:I50"/>
    <mergeCell ref="J50:M50"/>
    <mergeCell ref="D47:E47"/>
    <mergeCell ref="F47:I47"/>
    <mergeCell ref="J47:M47"/>
    <mergeCell ref="D48:E48"/>
    <mergeCell ref="F48:I48"/>
    <mergeCell ref="J48:M48"/>
    <mergeCell ref="D53:E53"/>
    <mergeCell ref="F53:I53"/>
    <mergeCell ref="J53:M53"/>
    <mergeCell ref="D54:E54"/>
    <mergeCell ref="F54:I54"/>
    <mergeCell ref="J54:M54"/>
    <mergeCell ref="D51:E51"/>
    <mergeCell ref="F51:I51"/>
    <mergeCell ref="J51:M51"/>
    <mergeCell ref="D52:E52"/>
    <mergeCell ref="F52:I52"/>
    <mergeCell ref="J52:M52"/>
    <mergeCell ref="D61:E61"/>
    <mergeCell ref="F61:I61"/>
    <mergeCell ref="J61:M61"/>
    <mergeCell ref="D62:E62"/>
    <mergeCell ref="F62:I62"/>
    <mergeCell ref="J62:M62"/>
    <mergeCell ref="D59:E59"/>
    <mergeCell ref="F59:I59"/>
    <mergeCell ref="J59:M59"/>
    <mergeCell ref="D60:E60"/>
    <mergeCell ref="F60:I60"/>
    <mergeCell ref="J60:M60"/>
    <mergeCell ref="D57:E57"/>
    <mergeCell ref="F57:I57"/>
    <mergeCell ref="J57:M57"/>
    <mergeCell ref="D58:E58"/>
    <mergeCell ref="F58:I58"/>
    <mergeCell ref="J58:M58"/>
    <mergeCell ref="D55:E55"/>
    <mergeCell ref="F55:I55"/>
    <mergeCell ref="J55:M55"/>
    <mergeCell ref="D56:E56"/>
    <mergeCell ref="F56:I56"/>
    <mergeCell ref="J56:M56"/>
  </mergeCells>
  <phoneticPr fontId="2"/>
  <dataValidations count="3">
    <dataValidation type="list" allowBlank="1" showInputMessage="1" showErrorMessage="1" sqref="H4:J4">
      <formula1>"男性,女性,　"</formula1>
    </dataValidation>
    <dataValidation type="list" allowBlank="1" showInputMessage="1" showErrorMessage="1" sqref="P9">
      <formula1>"有,無,　"</formula1>
    </dataValidation>
    <dataValidation type="list" allowBlank="1" showInputMessage="1" showErrorMessage="1" sqref="O6:P6">
      <formula1>"月払,半年払,年払,一時払"</formula1>
    </dataValidation>
  </dataValidations>
  <pageMargins left="0.39370078740157483" right="0.39370078740157483" top="0.39370078740157483" bottom="0.39370078740157483" header="0.31496062992125984" footer="0.31496062992125984"/>
  <pageSetup paperSize="9" scale="98" fitToHeight="0" orientation="portrait" horizontalDpi="0" verticalDpi="0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workbookViewId="0">
      <selection activeCell="N1" sqref="N1"/>
    </sheetView>
  </sheetViews>
  <sheetFormatPr defaultRowHeight="13.5"/>
  <cols>
    <col min="1" max="2" width="6.125" customWidth="1"/>
    <col min="3" max="3" width="16.625" customWidth="1"/>
    <col min="4" max="4" width="11.625" customWidth="1"/>
    <col min="5" max="5" width="4.625" customWidth="1"/>
    <col min="6" max="6" width="3.625" customWidth="1"/>
    <col min="7" max="7" width="4.625" customWidth="1"/>
    <col min="8" max="8" width="6.125" customWidth="1"/>
    <col min="9" max="9" width="3.125" customWidth="1"/>
    <col min="10" max="10" width="2.125" customWidth="1"/>
    <col min="11" max="12" width="4.125" customWidth="1"/>
    <col min="13" max="13" width="4.625" customWidth="1"/>
    <col min="14" max="14" width="11.625" customWidth="1"/>
    <col min="15" max="15" width="5.625" customWidth="1"/>
    <col min="16" max="16" width="4" customWidth="1"/>
  </cols>
  <sheetData>
    <row r="1" spans="1:16" ht="18.75">
      <c r="A1" s="4" t="s">
        <v>56</v>
      </c>
      <c r="B1" s="4"/>
      <c r="D1" s="250" t="str">
        <f>加入者リスト!A64</f>
        <v>〔 取締役④　◆◆◆◆　◆◆ 〕</v>
      </c>
      <c r="E1" s="250"/>
      <c r="F1" s="250"/>
      <c r="G1" s="250"/>
      <c r="H1" s="250"/>
      <c r="I1" s="75">
        <f>IF(E6="終身",100,E6)</f>
        <v>0</v>
      </c>
      <c r="K1" s="75">
        <f>IF(K6="終身",100,K6)</f>
        <v>0</v>
      </c>
    </row>
    <row r="2" spans="1:16" ht="9" customHeight="1"/>
    <row r="3" spans="1:16" ht="18.75" customHeight="1">
      <c r="A3" s="229" t="s">
        <v>10</v>
      </c>
      <c r="B3" s="230"/>
      <c r="C3" s="241"/>
      <c r="D3" s="241"/>
      <c r="E3" s="241"/>
      <c r="F3" s="241"/>
      <c r="G3" s="241"/>
      <c r="H3" s="229" t="s">
        <v>8</v>
      </c>
      <c r="I3" s="238"/>
      <c r="J3" s="230"/>
      <c r="K3" s="226"/>
      <c r="L3" s="227"/>
      <c r="M3" s="227"/>
      <c r="N3" s="227"/>
      <c r="O3" s="227"/>
      <c r="P3" s="228"/>
    </row>
    <row r="4" spans="1:16" ht="18.75" customHeight="1">
      <c r="A4" s="229" t="s">
        <v>0</v>
      </c>
      <c r="B4" s="230"/>
      <c r="C4" s="226"/>
      <c r="D4" s="228"/>
      <c r="E4" s="229" t="s">
        <v>14</v>
      </c>
      <c r="F4" s="238"/>
      <c r="G4" s="230"/>
      <c r="H4" s="258"/>
      <c r="I4" s="259"/>
      <c r="J4" s="260"/>
      <c r="K4" s="229" t="s">
        <v>11</v>
      </c>
      <c r="L4" s="238"/>
      <c r="M4" s="230"/>
      <c r="N4" s="256"/>
      <c r="O4" s="257"/>
      <c r="P4" s="5" t="s">
        <v>12</v>
      </c>
    </row>
    <row r="5" spans="1:16" ht="18.75" customHeight="1">
      <c r="A5" s="251" t="s">
        <v>59</v>
      </c>
      <c r="B5" s="252"/>
      <c r="C5" s="226"/>
      <c r="D5" s="228"/>
      <c r="E5" s="229" t="s">
        <v>1</v>
      </c>
      <c r="F5" s="238"/>
      <c r="G5" s="230"/>
      <c r="H5" s="253"/>
      <c r="I5" s="254"/>
      <c r="J5" s="254"/>
      <c r="K5" s="254"/>
      <c r="L5" s="254"/>
      <c r="M5" s="255"/>
      <c r="N5" s="10" t="s">
        <v>20</v>
      </c>
      <c r="O5" s="72">
        <f>IF(ISBLANK(C6)=TRUE,0,DATEDIF(N4,C6,"y"))</f>
        <v>0</v>
      </c>
      <c r="P5" s="62" t="s">
        <v>21</v>
      </c>
    </row>
    <row r="6" spans="1:16" ht="18.75" customHeight="1">
      <c r="A6" s="229" t="s">
        <v>13</v>
      </c>
      <c r="B6" s="230"/>
      <c r="C6" s="94"/>
      <c r="D6" s="8" t="s">
        <v>3</v>
      </c>
      <c r="E6" s="239"/>
      <c r="F6" s="240"/>
      <c r="G6" s="5" t="s">
        <v>18</v>
      </c>
      <c r="H6" s="229" t="s">
        <v>17</v>
      </c>
      <c r="I6" s="238"/>
      <c r="J6" s="230"/>
      <c r="K6" s="239"/>
      <c r="L6" s="240"/>
      <c r="M6" s="7" t="s">
        <v>18</v>
      </c>
      <c r="N6" s="93" t="s">
        <v>5</v>
      </c>
      <c r="O6" s="258" t="s">
        <v>30</v>
      </c>
      <c r="P6" s="260"/>
    </row>
    <row r="7" spans="1:16" ht="18.75" customHeight="1">
      <c r="A7" s="229" t="s">
        <v>15</v>
      </c>
      <c r="B7" s="230"/>
      <c r="C7" s="94"/>
      <c r="D7" s="92" t="s">
        <v>16</v>
      </c>
      <c r="E7" s="261" t="str">
        <f>IF(ISBLANK(C7)=TRUE,"",EDATE(C7,I1*12)-1)</f>
        <v/>
      </c>
      <c r="F7" s="262"/>
      <c r="G7" s="262"/>
      <c r="H7" s="262"/>
      <c r="I7" s="262"/>
      <c r="J7" s="263"/>
      <c r="K7" s="251" t="s">
        <v>31</v>
      </c>
      <c r="L7" s="264"/>
      <c r="M7" s="252"/>
      <c r="N7" s="261" t="str">
        <f>IF(ISBLANK(C7)=TRUE,"",IF(O6="月払",EDATE(C7,(K1-1)*12+11),IF(O6="半年払",EDATE(C7,(K1-1)*12+6),IF(O6="年払",EDATE(C7,(K1-1)*12),C7))))</f>
        <v/>
      </c>
      <c r="O7" s="262"/>
      <c r="P7" s="263"/>
    </row>
    <row r="8" spans="1:16" ht="18.75" customHeight="1">
      <c r="A8" s="232" t="s">
        <v>42</v>
      </c>
      <c r="B8" s="232"/>
      <c r="C8" s="12"/>
      <c r="D8" s="28" t="s">
        <v>19</v>
      </c>
      <c r="E8" s="245"/>
      <c r="F8" s="246"/>
      <c r="G8" s="246"/>
      <c r="H8" s="247" t="s">
        <v>51</v>
      </c>
      <c r="I8" s="248"/>
      <c r="J8" s="248"/>
      <c r="K8" s="249">
        <f>IF(O6="月払",E8*12,IF(O6="半年払",E8*6,E8))</f>
        <v>0</v>
      </c>
      <c r="L8" s="249"/>
      <c r="M8" s="249"/>
      <c r="N8" s="27" t="s">
        <v>45</v>
      </c>
      <c r="O8" s="258"/>
      <c r="P8" s="260"/>
    </row>
    <row r="9" spans="1:16" ht="18.75" customHeight="1">
      <c r="A9" s="232" t="s">
        <v>22</v>
      </c>
      <c r="B9" s="232"/>
      <c r="C9" s="12">
        <v>0</v>
      </c>
      <c r="D9" s="28" t="s">
        <v>36</v>
      </c>
      <c r="E9" s="226"/>
      <c r="F9" s="227"/>
      <c r="G9" s="227"/>
      <c r="H9" s="227"/>
      <c r="I9" s="227"/>
      <c r="J9" s="227"/>
      <c r="K9" s="227"/>
      <c r="L9" s="227"/>
      <c r="M9" s="228"/>
      <c r="N9" s="229" t="s">
        <v>9</v>
      </c>
      <c r="O9" s="230"/>
      <c r="P9" s="6" t="s">
        <v>32</v>
      </c>
    </row>
    <row r="10" spans="1:16" ht="9" customHeight="1"/>
    <row r="11" spans="1:16" ht="18" customHeight="1">
      <c r="A11" t="s">
        <v>23</v>
      </c>
    </row>
    <row r="12" spans="1:16" ht="18.75" customHeight="1">
      <c r="A12" s="13" t="s">
        <v>24</v>
      </c>
      <c r="B12" s="28" t="s">
        <v>25</v>
      </c>
      <c r="C12" s="8" t="s">
        <v>39</v>
      </c>
      <c r="D12" s="232" t="s">
        <v>26</v>
      </c>
      <c r="E12" s="232"/>
      <c r="F12" s="232" t="s">
        <v>27</v>
      </c>
      <c r="G12" s="232"/>
      <c r="H12" s="232"/>
      <c r="I12" s="232"/>
      <c r="J12" s="232" t="s">
        <v>28</v>
      </c>
      <c r="K12" s="232"/>
      <c r="L12" s="232"/>
      <c r="M12" s="232"/>
      <c r="N12" s="28" t="s">
        <v>29</v>
      </c>
      <c r="O12" s="219" t="s">
        <v>46</v>
      </c>
      <c r="P12" s="220"/>
    </row>
    <row r="13" spans="1:16">
      <c r="A13" s="14">
        <v>1</v>
      </c>
      <c r="B13" s="63">
        <f>O5+1</f>
        <v>1</v>
      </c>
      <c r="C13" s="64" t="str">
        <f>IF(OR(ISBLANK($C$7)=TRUE,ISBLANK($E$7)=TRUE),"",IF(YEAR($C$7)+A13&gt;YEAR($E$7),"",YEAR($C$7)+A13))</f>
        <v/>
      </c>
      <c r="D13" s="237"/>
      <c r="E13" s="237"/>
      <c r="F13" s="237"/>
      <c r="G13" s="237"/>
      <c r="H13" s="237"/>
      <c r="I13" s="237"/>
      <c r="J13" s="242"/>
      <c r="K13" s="243"/>
      <c r="L13" s="243"/>
      <c r="M13" s="244"/>
      <c r="N13" s="69" t="str">
        <f>IF(OR(ISBLANK(F13)=TRUE,ISBLANK(J13)=TRUE),"",ROUNDDOWN(J13/F13,3))</f>
        <v/>
      </c>
      <c r="O13" s="221" t="str">
        <f>IF(MAX(N$13:N$62)=N13,"★","")</f>
        <v/>
      </c>
      <c r="P13" s="222"/>
    </row>
    <row r="14" spans="1:16">
      <c r="A14" s="15">
        <v>2</v>
      </c>
      <c r="B14" s="65">
        <f>B13+1</f>
        <v>2</v>
      </c>
      <c r="C14" s="66" t="str">
        <f t="shared" ref="C14:C62" si="0">IF(OR(ISBLANK($C$7)=TRUE,ISBLANK($E$7)=TRUE),"",IF(YEAR($C$7)+A14&gt;YEAR($E$7),"",YEAR($C$7)+A14))</f>
        <v/>
      </c>
      <c r="D14" s="233"/>
      <c r="E14" s="233"/>
      <c r="F14" s="233"/>
      <c r="G14" s="233"/>
      <c r="H14" s="233"/>
      <c r="I14" s="233"/>
      <c r="J14" s="234"/>
      <c r="K14" s="235"/>
      <c r="L14" s="235"/>
      <c r="M14" s="236"/>
      <c r="N14" s="70" t="str">
        <f t="shared" ref="N14:N62" si="1">IF(OR(ISBLANK(F14)=TRUE,ISBLANK(J14)=TRUE),"",ROUNDDOWN(J14/F14,3))</f>
        <v/>
      </c>
      <c r="O14" s="215" t="str">
        <f t="shared" ref="O14:O62" si="2">IF(MAX(N$13:N$62)=N14,"★","")</f>
        <v/>
      </c>
      <c r="P14" s="216"/>
    </row>
    <row r="15" spans="1:16">
      <c r="A15" s="15">
        <v>3</v>
      </c>
      <c r="B15" s="65">
        <f t="shared" ref="B15:B62" si="3">B14+1</f>
        <v>3</v>
      </c>
      <c r="C15" s="66" t="str">
        <f t="shared" si="0"/>
        <v/>
      </c>
      <c r="D15" s="233"/>
      <c r="E15" s="233"/>
      <c r="F15" s="233"/>
      <c r="G15" s="233"/>
      <c r="H15" s="233"/>
      <c r="I15" s="233"/>
      <c r="J15" s="234"/>
      <c r="K15" s="235"/>
      <c r="L15" s="235"/>
      <c r="M15" s="236"/>
      <c r="N15" s="70" t="str">
        <f t="shared" si="1"/>
        <v/>
      </c>
      <c r="O15" s="215" t="str">
        <f t="shared" si="2"/>
        <v/>
      </c>
      <c r="P15" s="216"/>
    </row>
    <row r="16" spans="1:16">
      <c r="A16" s="15">
        <v>4</v>
      </c>
      <c r="B16" s="65">
        <f t="shared" si="3"/>
        <v>4</v>
      </c>
      <c r="C16" s="66" t="str">
        <f t="shared" si="0"/>
        <v/>
      </c>
      <c r="D16" s="233"/>
      <c r="E16" s="233"/>
      <c r="F16" s="233"/>
      <c r="G16" s="233"/>
      <c r="H16" s="233"/>
      <c r="I16" s="233"/>
      <c r="J16" s="234"/>
      <c r="K16" s="235"/>
      <c r="L16" s="235"/>
      <c r="M16" s="236"/>
      <c r="N16" s="70" t="str">
        <f t="shared" si="1"/>
        <v/>
      </c>
      <c r="O16" s="215" t="str">
        <f t="shared" si="2"/>
        <v/>
      </c>
      <c r="P16" s="216"/>
    </row>
    <row r="17" spans="1:16">
      <c r="A17" s="15">
        <v>5</v>
      </c>
      <c r="B17" s="65">
        <f t="shared" si="3"/>
        <v>5</v>
      </c>
      <c r="C17" s="66" t="str">
        <f t="shared" si="0"/>
        <v/>
      </c>
      <c r="D17" s="233"/>
      <c r="E17" s="233"/>
      <c r="F17" s="233"/>
      <c r="G17" s="233"/>
      <c r="H17" s="233"/>
      <c r="I17" s="233"/>
      <c r="J17" s="234"/>
      <c r="K17" s="235"/>
      <c r="L17" s="235"/>
      <c r="M17" s="236"/>
      <c r="N17" s="70" t="str">
        <f t="shared" si="1"/>
        <v/>
      </c>
      <c r="O17" s="215" t="str">
        <f t="shared" si="2"/>
        <v/>
      </c>
      <c r="P17" s="216"/>
    </row>
    <row r="18" spans="1:16">
      <c r="A18" s="15">
        <v>6</v>
      </c>
      <c r="B18" s="65">
        <f t="shared" si="3"/>
        <v>6</v>
      </c>
      <c r="C18" s="66" t="str">
        <f t="shared" si="0"/>
        <v/>
      </c>
      <c r="D18" s="233"/>
      <c r="E18" s="233"/>
      <c r="F18" s="233"/>
      <c r="G18" s="233"/>
      <c r="H18" s="233"/>
      <c r="I18" s="233"/>
      <c r="J18" s="234"/>
      <c r="K18" s="235"/>
      <c r="L18" s="235"/>
      <c r="M18" s="236"/>
      <c r="N18" s="70" t="str">
        <f t="shared" si="1"/>
        <v/>
      </c>
      <c r="O18" s="215" t="str">
        <f t="shared" si="2"/>
        <v/>
      </c>
      <c r="P18" s="216"/>
    </row>
    <row r="19" spans="1:16">
      <c r="A19" s="15">
        <v>7</v>
      </c>
      <c r="B19" s="65">
        <f t="shared" si="3"/>
        <v>7</v>
      </c>
      <c r="C19" s="66" t="str">
        <f t="shared" si="0"/>
        <v/>
      </c>
      <c r="D19" s="233"/>
      <c r="E19" s="233"/>
      <c r="F19" s="233"/>
      <c r="G19" s="233"/>
      <c r="H19" s="233"/>
      <c r="I19" s="233"/>
      <c r="J19" s="234"/>
      <c r="K19" s="235"/>
      <c r="L19" s="235"/>
      <c r="M19" s="236"/>
      <c r="N19" s="70" t="str">
        <f t="shared" si="1"/>
        <v/>
      </c>
      <c r="O19" s="215" t="str">
        <f t="shared" si="2"/>
        <v/>
      </c>
      <c r="P19" s="216"/>
    </row>
    <row r="20" spans="1:16">
      <c r="A20" s="15">
        <v>8</v>
      </c>
      <c r="B20" s="65">
        <f t="shared" si="3"/>
        <v>8</v>
      </c>
      <c r="C20" s="66" t="str">
        <f t="shared" si="0"/>
        <v/>
      </c>
      <c r="D20" s="233"/>
      <c r="E20" s="233"/>
      <c r="F20" s="233"/>
      <c r="G20" s="233"/>
      <c r="H20" s="233"/>
      <c r="I20" s="233"/>
      <c r="J20" s="234"/>
      <c r="K20" s="235"/>
      <c r="L20" s="235"/>
      <c r="M20" s="236"/>
      <c r="N20" s="70" t="str">
        <f t="shared" si="1"/>
        <v/>
      </c>
      <c r="O20" s="215" t="str">
        <f t="shared" si="2"/>
        <v/>
      </c>
      <c r="P20" s="216"/>
    </row>
    <row r="21" spans="1:16">
      <c r="A21" s="15">
        <v>9</v>
      </c>
      <c r="B21" s="65">
        <f t="shared" si="3"/>
        <v>9</v>
      </c>
      <c r="C21" s="66" t="str">
        <f t="shared" si="0"/>
        <v/>
      </c>
      <c r="D21" s="233"/>
      <c r="E21" s="233"/>
      <c r="F21" s="233"/>
      <c r="G21" s="233"/>
      <c r="H21" s="233"/>
      <c r="I21" s="233"/>
      <c r="J21" s="234"/>
      <c r="K21" s="235"/>
      <c r="L21" s="235"/>
      <c r="M21" s="236"/>
      <c r="N21" s="70" t="str">
        <f t="shared" si="1"/>
        <v/>
      </c>
      <c r="O21" s="215" t="str">
        <f t="shared" si="2"/>
        <v/>
      </c>
      <c r="P21" s="216"/>
    </row>
    <row r="22" spans="1:16">
      <c r="A22" s="15">
        <v>10</v>
      </c>
      <c r="B22" s="65">
        <f t="shared" si="3"/>
        <v>10</v>
      </c>
      <c r="C22" s="66" t="str">
        <f t="shared" si="0"/>
        <v/>
      </c>
      <c r="D22" s="233"/>
      <c r="E22" s="233"/>
      <c r="F22" s="233"/>
      <c r="G22" s="233"/>
      <c r="H22" s="233"/>
      <c r="I22" s="233"/>
      <c r="J22" s="234"/>
      <c r="K22" s="235"/>
      <c r="L22" s="235"/>
      <c r="M22" s="236"/>
      <c r="N22" s="70" t="str">
        <f t="shared" si="1"/>
        <v/>
      </c>
      <c r="O22" s="215" t="str">
        <f t="shared" si="2"/>
        <v/>
      </c>
      <c r="P22" s="216"/>
    </row>
    <row r="23" spans="1:16">
      <c r="A23" s="15">
        <v>11</v>
      </c>
      <c r="B23" s="65">
        <f t="shared" si="3"/>
        <v>11</v>
      </c>
      <c r="C23" s="66" t="str">
        <f t="shared" si="0"/>
        <v/>
      </c>
      <c r="D23" s="233"/>
      <c r="E23" s="233"/>
      <c r="F23" s="233"/>
      <c r="G23" s="233"/>
      <c r="H23" s="233"/>
      <c r="I23" s="233"/>
      <c r="J23" s="234"/>
      <c r="K23" s="235"/>
      <c r="L23" s="235"/>
      <c r="M23" s="236"/>
      <c r="N23" s="70" t="str">
        <f t="shared" si="1"/>
        <v/>
      </c>
      <c r="O23" s="215" t="str">
        <f t="shared" si="2"/>
        <v/>
      </c>
      <c r="P23" s="216"/>
    </row>
    <row r="24" spans="1:16">
      <c r="A24" s="15">
        <v>12</v>
      </c>
      <c r="B24" s="65">
        <f t="shared" si="3"/>
        <v>12</v>
      </c>
      <c r="C24" s="66" t="str">
        <f t="shared" si="0"/>
        <v/>
      </c>
      <c r="D24" s="233"/>
      <c r="E24" s="233"/>
      <c r="F24" s="233"/>
      <c r="G24" s="233"/>
      <c r="H24" s="233"/>
      <c r="I24" s="233"/>
      <c r="J24" s="234"/>
      <c r="K24" s="235"/>
      <c r="L24" s="235"/>
      <c r="M24" s="236"/>
      <c r="N24" s="70" t="str">
        <f t="shared" si="1"/>
        <v/>
      </c>
      <c r="O24" s="215" t="str">
        <f t="shared" si="2"/>
        <v/>
      </c>
      <c r="P24" s="216"/>
    </row>
    <row r="25" spans="1:16">
      <c r="A25" s="15">
        <v>13</v>
      </c>
      <c r="B25" s="65">
        <f t="shared" si="3"/>
        <v>13</v>
      </c>
      <c r="C25" s="66" t="str">
        <f t="shared" si="0"/>
        <v/>
      </c>
      <c r="D25" s="233"/>
      <c r="E25" s="233"/>
      <c r="F25" s="233"/>
      <c r="G25" s="233"/>
      <c r="H25" s="233"/>
      <c r="I25" s="233"/>
      <c r="J25" s="234"/>
      <c r="K25" s="235"/>
      <c r="L25" s="235"/>
      <c r="M25" s="236"/>
      <c r="N25" s="70" t="str">
        <f t="shared" si="1"/>
        <v/>
      </c>
      <c r="O25" s="215" t="str">
        <f t="shared" si="2"/>
        <v/>
      </c>
      <c r="P25" s="216"/>
    </row>
    <row r="26" spans="1:16">
      <c r="A26" s="15">
        <v>14</v>
      </c>
      <c r="B26" s="65">
        <f t="shared" si="3"/>
        <v>14</v>
      </c>
      <c r="C26" s="66" t="str">
        <f t="shared" si="0"/>
        <v/>
      </c>
      <c r="D26" s="233"/>
      <c r="E26" s="233"/>
      <c r="F26" s="233"/>
      <c r="G26" s="233"/>
      <c r="H26" s="233"/>
      <c r="I26" s="233"/>
      <c r="J26" s="234"/>
      <c r="K26" s="235"/>
      <c r="L26" s="235"/>
      <c r="M26" s="236"/>
      <c r="N26" s="70" t="str">
        <f t="shared" si="1"/>
        <v/>
      </c>
      <c r="O26" s="215" t="str">
        <f t="shared" si="2"/>
        <v/>
      </c>
      <c r="P26" s="216"/>
    </row>
    <row r="27" spans="1:16">
      <c r="A27" s="15">
        <v>15</v>
      </c>
      <c r="B27" s="65">
        <f t="shared" si="3"/>
        <v>15</v>
      </c>
      <c r="C27" s="66" t="str">
        <f t="shared" si="0"/>
        <v/>
      </c>
      <c r="D27" s="233"/>
      <c r="E27" s="233"/>
      <c r="F27" s="233"/>
      <c r="G27" s="233"/>
      <c r="H27" s="233"/>
      <c r="I27" s="233"/>
      <c r="J27" s="234"/>
      <c r="K27" s="235"/>
      <c r="L27" s="235"/>
      <c r="M27" s="236"/>
      <c r="N27" s="70" t="str">
        <f t="shared" si="1"/>
        <v/>
      </c>
      <c r="O27" s="215" t="str">
        <f t="shared" si="2"/>
        <v/>
      </c>
      <c r="P27" s="216"/>
    </row>
    <row r="28" spans="1:16">
      <c r="A28" s="15">
        <v>16</v>
      </c>
      <c r="B28" s="65">
        <f t="shared" si="3"/>
        <v>16</v>
      </c>
      <c r="C28" s="66" t="str">
        <f t="shared" si="0"/>
        <v/>
      </c>
      <c r="D28" s="233"/>
      <c r="E28" s="233"/>
      <c r="F28" s="233"/>
      <c r="G28" s="233"/>
      <c r="H28" s="233"/>
      <c r="I28" s="233"/>
      <c r="J28" s="234"/>
      <c r="K28" s="235"/>
      <c r="L28" s="235"/>
      <c r="M28" s="236"/>
      <c r="N28" s="70" t="str">
        <f t="shared" si="1"/>
        <v/>
      </c>
      <c r="O28" s="215" t="str">
        <f t="shared" si="2"/>
        <v/>
      </c>
      <c r="P28" s="216"/>
    </row>
    <row r="29" spans="1:16">
      <c r="A29" s="15">
        <v>17</v>
      </c>
      <c r="B29" s="65">
        <f t="shared" si="3"/>
        <v>17</v>
      </c>
      <c r="C29" s="66" t="str">
        <f t="shared" si="0"/>
        <v/>
      </c>
      <c r="D29" s="233"/>
      <c r="E29" s="233"/>
      <c r="F29" s="233"/>
      <c r="G29" s="233"/>
      <c r="H29" s="233"/>
      <c r="I29" s="233"/>
      <c r="J29" s="234"/>
      <c r="K29" s="235"/>
      <c r="L29" s="235"/>
      <c r="M29" s="236"/>
      <c r="N29" s="70" t="str">
        <f t="shared" si="1"/>
        <v/>
      </c>
      <c r="O29" s="215" t="str">
        <f t="shared" si="2"/>
        <v/>
      </c>
      <c r="P29" s="216"/>
    </row>
    <row r="30" spans="1:16">
      <c r="A30" s="15">
        <v>18</v>
      </c>
      <c r="B30" s="65">
        <f t="shared" si="3"/>
        <v>18</v>
      </c>
      <c r="C30" s="66" t="str">
        <f t="shared" si="0"/>
        <v/>
      </c>
      <c r="D30" s="233"/>
      <c r="E30" s="233"/>
      <c r="F30" s="233"/>
      <c r="G30" s="233"/>
      <c r="H30" s="233"/>
      <c r="I30" s="233"/>
      <c r="J30" s="234"/>
      <c r="K30" s="235"/>
      <c r="L30" s="235"/>
      <c r="M30" s="236"/>
      <c r="N30" s="70" t="str">
        <f t="shared" si="1"/>
        <v/>
      </c>
      <c r="O30" s="215" t="str">
        <f t="shared" si="2"/>
        <v/>
      </c>
      <c r="P30" s="216"/>
    </row>
    <row r="31" spans="1:16">
      <c r="A31" s="15">
        <v>19</v>
      </c>
      <c r="B31" s="65">
        <f t="shared" si="3"/>
        <v>19</v>
      </c>
      <c r="C31" s="66" t="str">
        <f t="shared" si="0"/>
        <v/>
      </c>
      <c r="D31" s="233"/>
      <c r="E31" s="233"/>
      <c r="F31" s="233"/>
      <c r="G31" s="233"/>
      <c r="H31" s="233"/>
      <c r="I31" s="233"/>
      <c r="J31" s="234"/>
      <c r="K31" s="235"/>
      <c r="L31" s="235"/>
      <c r="M31" s="236"/>
      <c r="N31" s="70" t="str">
        <f t="shared" si="1"/>
        <v/>
      </c>
      <c r="O31" s="215" t="str">
        <f t="shared" si="2"/>
        <v/>
      </c>
      <c r="P31" s="216"/>
    </row>
    <row r="32" spans="1:16">
      <c r="A32" s="15">
        <v>20</v>
      </c>
      <c r="B32" s="65">
        <f t="shared" si="3"/>
        <v>20</v>
      </c>
      <c r="C32" s="66" t="str">
        <f t="shared" si="0"/>
        <v/>
      </c>
      <c r="D32" s="233"/>
      <c r="E32" s="233"/>
      <c r="F32" s="233"/>
      <c r="G32" s="233"/>
      <c r="H32" s="233"/>
      <c r="I32" s="233"/>
      <c r="J32" s="234"/>
      <c r="K32" s="235"/>
      <c r="L32" s="235"/>
      <c r="M32" s="236"/>
      <c r="N32" s="70" t="str">
        <f t="shared" si="1"/>
        <v/>
      </c>
      <c r="O32" s="215" t="str">
        <f t="shared" si="2"/>
        <v/>
      </c>
      <c r="P32" s="216"/>
    </row>
    <row r="33" spans="1:16">
      <c r="A33" s="15">
        <v>21</v>
      </c>
      <c r="B33" s="65">
        <f t="shared" si="3"/>
        <v>21</v>
      </c>
      <c r="C33" s="66" t="str">
        <f t="shared" si="0"/>
        <v/>
      </c>
      <c r="D33" s="233"/>
      <c r="E33" s="233"/>
      <c r="F33" s="233"/>
      <c r="G33" s="233"/>
      <c r="H33" s="233"/>
      <c r="I33" s="233"/>
      <c r="J33" s="234"/>
      <c r="K33" s="235"/>
      <c r="L33" s="235"/>
      <c r="M33" s="236"/>
      <c r="N33" s="70" t="str">
        <f t="shared" si="1"/>
        <v/>
      </c>
      <c r="O33" s="215" t="str">
        <f t="shared" si="2"/>
        <v/>
      </c>
      <c r="P33" s="216"/>
    </row>
    <row r="34" spans="1:16">
      <c r="A34" s="15">
        <v>22</v>
      </c>
      <c r="B34" s="65">
        <f t="shared" si="3"/>
        <v>22</v>
      </c>
      <c r="C34" s="66" t="str">
        <f t="shared" si="0"/>
        <v/>
      </c>
      <c r="D34" s="233"/>
      <c r="E34" s="233"/>
      <c r="F34" s="233"/>
      <c r="G34" s="233"/>
      <c r="H34" s="233"/>
      <c r="I34" s="233"/>
      <c r="J34" s="234"/>
      <c r="K34" s="235"/>
      <c r="L34" s="235"/>
      <c r="M34" s="236"/>
      <c r="N34" s="70" t="str">
        <f t="shared" si="1"/>
        <v/>
      </c>
      <c r="O34" s="215" t="str">
        <f t="shared" si="2"/>
        <v/>
      </c>
      <c r="P34" s="216"/>
    </row>
    <row r="35" spans="1:16">
      <c r="A35" s="15">
        <v>23</v>
      </c>
      <c r="B35" s="65">
        <f t="shared" si="3"/>
        <v>23</v>
      </c>
      <c r="C35" s="66" t="str">
        <f t="shared" si="0"/>
        <v/>
      </c>
      <c r="D35" s="233"/>
      <c r="E35" s="233"/>
      <c r="F35" s="233"/>
      <c r="G35" s="233"/>
      <c r="H35" s="233"/>
      <c r="I35" s="233"/>
      <c r="J35" s="234"/>
      <c r="K35" s="235"/>
      <c r="L35" s="235"/>
      <c r="M35" s="236"/>
      <c r="N35" s="70" t="str">
        <f t="shared" si="1"/>
        <v/>
      </c>
      <c r="O35" s="215" t="str">
        <f t="shared" si="2"/>
        <v/>
      </c>
      <c r="P35" s="216"/>
    </row>
    <row r="36" spans="1:16">
      <c r="A36" s="15">
        <v>24</v>
      </c>
      <c r="B36" s="65">
        <f t="shared" si="3"/>
        <v>24</v>
      </c>
      <c r="C36" s="66" t="str">
        <f t="shared" si="0"/>
        <v/>
      </c>
      <c r="D36" s="233"/>
      <c r="E36" s="233"/>
      <c r="F36" s="233"/>
      <c r="G36" s="233"/>
      <c r="H36" s="233"/>
      <c r="I36" s="233"/>
      <c r="J36" s="234"/>
      <c r="K36" s="235"/>
      <c r="L36" s="235"/>
      <c r="M36" s="236"/>
      <c r="N36" s="70" t="str">
        <f t="shared" si="1"/>
        <v/>
      </c>
      <c r="O36" s="215" t="str">
        <f t="shared" si="2"/>
        <v/>
      </c>
      <c r="P36" s="216"/>
    </row>
    <row r="37" spans="1:16">
      <c r="A37" s="15">
        <v>25</v>
      </c>
      <c r="B37" s="65">
        <f t="shared" si="3"/>
        <v>25</v>
      </c>
      <c r="C37" s="66" t="str">
        <f t="shared" si="0"/>
        <v/>
      </c>
      <c r="D37" s="233"/>
      <c r="E37" s="233"/>
      <c r="F37" s="233"/>
      <c r="G37" s="233"/>
      <c r="H37" s="233"/>
      <c r="I37" s="233"/>
      <c r="J37" s="234"/>
      <c r="K37" s="235"/>
      <c r="L37" s="235"/>
      <c r="M37" s="236"/>
      <c r="N37" s="70" t="str">
        <f t="shared" si="1"/>
        <v/>
      </c>
      <c r="O37" s="215" t="str">
        <f t="shared" si="2"/>
        <v/>
      </c>
      <c r="P37" s="216"/>
    </row>
    <row r="38" spans="1:16">
      <c r="A38" s="15">
        <v>26</v>
      </c>
      <c r="B38" s="65">
        <f t="shared" si="3"/>
        <v>26</v>
      </c>
      <c r="C38" s="66" t="str">
        <f t="shared" si="0"/>
        <v/>
      </c>
      <c r="D38" s="233"/>
      <c r="E38" s="233"/>
      <c r="F38" s="233"/>
      <c r="G38" s="233"/>
      <c r="H38" s="233"/>
      <c r="I38" s="233"/>
      <c r="J38" s="234"/>
      <c r="K38" s="235"/>
      <c r="L38" s="235"/>
      <c r="M38" s="236"/>
      <c r="N38" s="70" t="str">
        <f t="shared" si="1"/>
        <v/>
      </c>
      <c r="O38" s="215" t="str">
        <f t="shared" si="2"/>
        <v/>
      </c>
      <c r="P38" s="216"/>
    </row>
    <row r="39" spans="1:16">
      <c r="A39" s="15">
        <v>27</v>
      </c>
      <c r="B39" s="65">
        <f t="shared" si="3"/>
        <v>27</v>
      </c>
      <c r="C39" s="66" t="str">
        <f t="shared" si="0"/>
        <v/>
      </c>
      <c r="D39" s="233"/>
      <c r="E39" s="233"/>
      <c r="F39" s="233"/>
      <c r="G39" s="233"/>
      <c r="H39" s="233"/>
      <c r="I39" s="233"/>
      <c r="J39" s="234"/>
      <c r="K39" s="235"/>
      <c r="L39" s="235"/>
      <c r="M39" s="236"/>
      <c r="N39" s="70" t="str">
        <f t="shared" si="1"/>
        <v/>
      </c>
      <c r="O39" s="215" t="str">
        <f t="shared" si="2"/>
        <v/>
      </c>
      <c r="P39" s="216"/>
    </row>
    <row r="40" spans="1:16">
      <c r="A40" s="15">
        <v>28</v>
      </c>
      <c r="B40" s="65">
        <f t="shared" si="3"/>
        <v>28</v>
      </c>
      <c r="C40" s="66" t="str">
        <f t="shared" si="0"/>
        <v/>
      </c>
      <c r="D40" s="233"/>
      <c r="E40" s="233"/>
      <c r="F40" s="233"/>
      <c r="G40" s="233"/>
      <c r="H40" s="233"/>
      <c r="I40" s="233"/>
      <c r="J40" s="234"/>
      <c r="K40" s="235"/>
      <c r="L40" s="235"/>
      <c r="M40" s="236"/>
      <c r="N40" s="70" t="str">
        <f t="shared" si="1"/>
        <v/>
      </c>
      <c r="O40" s="215" t="str">
        <f t="shared" si="2"/>
        <v/>
      </c>
      <c r="P40" s="216"/>
    </row>
    <row r="41" spans="1:16">
      <c r="A41" s="15">
        <v>29</v>
      </c>
      <c r="B41" s="65">
        <f t="shared" si="3"/>
        <v>29</v>
      </c>
      <c r="C41" s="66" t="str">
        <f t="shared" si="0"/>
        <v/>
      </c>
      <c r="D41" s="233"/>
      <c r="E41" s="233"/>
      <c r="F41" s="233"/>
      <c r="G41" s="233"/>
      <c r="H41" s="233"/>
      <c r="I41" s="233"/>
      <c r="J41" s="234"/>
      <c r="K41" s="235"/>
      <c r="L41" s="235"/>
      <c r="M41" s="236"/>
      <c r="N41" s="70" t="str">
        <f t="shared" si="1"/>
        <v/>
      </c>
      <c r="O41" s="215" t="str">
        <f t="shared" si="2"/>
        <v/>
      </c>
      <c r="P41" s="216"/>
    </row>
    <row r="42" spans="1:16">
      <c r="A42" s="15">
        <v>30</v>
      </c>
      <c r="B42" s="65">
        <f t="shared" si="3"/>
        <v>30</v>
      </c>
      <c r="C42" s="66" t="str">
        <f t="shared" si="0"/>
        <v/>
      </c>
      <c r="D42" s="233"/>
      <c r="E42" s="233"/>
      <c r="F42" s="233"/>
      <c r="G42" s="233"/>
      <c r="H42" s="233"/>
      <c r="I42" s="233"/>
      <c r="J42" s="234"/>
      <c r="K42" s="235"/>
      <c r="L42" s="235"/>
      <c r="M42" s="236"/>
      <c r="N42" s="70" t="str">
        <f t="shared" si="1"/>
        <v/>
      </c>
      <c r="O42" s="215" t="str">
        <f t="shared" si="2"/>
        <v/>
      </c>
      <c r="P42" s="216"/>
    </row>
    <row r="43" spans="1:16">
      <c r="A43" s="15">
        <v>31</v>
      </c>
      <c r="B43" s="65">
        <f t="shared" si="3"/>
        <v>31</v>
      </c>
      <c r="C43" s="66" t="str">
        <f t="shared" si="0"/>
        <v/>
      </c>
      <c r="D43" s="233"/>
      <c r="E43" s="233"/>
      <c r="F43" s="233"/>
      <c r="G43" s="233"/>
      <c r="H43" s="233"/>
      <c r="I43" s="233"/>
      <c r="J43" s="234"/>
      <c r="K43" s="235"/>
      <c r="L43" s="235"/>
      <c r="M43" s="236"/>
      <c r="N43" s="70" t="str">
        <f t="shared" si="1"/>
        <v/>
      </c>
      <c r="O43" s="215" t="str">
        <f t="shared" si="2"/>
        <v/>
      </c>
      <c r="P43" s="216"/>
    </row>
    <row r="44" spans="1:16">
      <c r="A44" s="15">
        <v>32</v>
      </c>
      <c r="B44" s="65">
        <f t="shared" si="3"/>
        <v>32</v>
      </c>
      <c r="C44" s="66" t="str">
        <f t="shared" si="0"/>
        <v/>
      </c>
      <c r="D44" s="233"/>
      <c r="E44" s="233"/>
      <c r="F44" s="233"/>
      <c r="G44" s="233"/>
      <c r="H44" s="233"/>
      <c r="I44" s="233"/>
      <c r="J44" s="234"/>
      <c r="K44" s="235"/>
      <c r="L44" s="235"/>
      <c r="M44" s="236"/>
      <c r="N44" s="70" t="str">
        <f t="shared" si="1"/>
        <v/>
      </c>
      <c r="O44" s="215" t="str">
        <f t="shared" si="2"/>
        <v/>
      </c>
      <c r="P44" s="216"/>
    </row>
    <row r="45" spans="1:16">
      <c r="A45" s="15">
        <v>33</v>
      </c>
      <c r="B45" s="65">
        <f t="shared" si="3"/>
        <v>33</v>
      </c>
      <c r="C45" s="66" t="str">
        <f t="shared" si="0"/>
        <v/>
      </c>
      <c r="D45" s="233"/>
      <c r="E45" s="233"/>
      <c r="F45" s="233"/>
      <c r="G45" s="233"/>
      <c r="H45" s="233"/>
      <c r="I45" s="233"/>
      <c r="J45" s="234"/>
      <c r="K45" s="235"/>
      <c r="L45" s="235"/>
      <c r="M45" s="236"/>
      <c r="N45" s="70" t="str">
        <f t="shared" si="1"/>
        <v/>
      </c>
      <c r="O45" s="215" t="str">
        <f t="shared" si="2"/>
        <v/>
      </c>
      <c r="P45" s="216"/>
    </row>
    <row r="46" spans="1:16">
      <c r="A46" s="15">
        <v>34</v>
      </c>
      <c r="B46" s="65">
        <f t="shared" si="3"/>
        <v>34</v>
      </c>
      <c r="C46" s="66" t="str">
        <f t="shared" si="0"/>
        <v/>
      </c>
      <c r="D46" s="233"/>
      <c r="E46" s="233"/>
      <c r="F46" s="233"/>
      <c r="G46" s="233"/>
      <c r="H46" s="233"/>
      <c r="I46" s="233"/>
      <c r="J46" s="234"/>
      <c r="K46" s="235"/>
      <c r="L46" s="235"/>
      <c r="M46" s="236"/>
      <c r="N46" s="70" t="str">
        <f t="shared" si="1"/>
        <v/>
      </c>
      <c r="O46" s="215" t="str">
        <f t="shared" si="2"/>
        <v/>
      </c>
      <c r="P46" s="216"/>
    </row>
    <row r="47" spans="1:16">
      <c r="A47" s="15">
        <v>35</v>
      </c>
      <c r="B47" s="65">
        <f t="shared" si="3"/>
        <v>35</v>
      </c>
      <c r="C47" s="66" t="str">
        <f t="shared" si="0"/>
        <v/>
      </c>
      <c r="D47" s="233"/>
      <c r="E47" s="233"/>
      <c r="F47" s="233"/>
      <c r="G47" s="233"/>
      <c r="H47" s="233"/>
      <c r="I47" s="233"/>
      <c r="J47" s="234"/>
      <c r="K47" s="235"/>
      <c r="L47" s="235"/>
      <c r="M47" s="236"/>
      <c r="N47" s="70" t="str">
        <f t="shared" si="1"/>
        <v/>
      </c>
      <c r="O47" s="215" t="str">
        <f t="shared" si="2"/>
        <v/>
      </c>
      <c r="P47" s="216"/>
    </row>
    <row r="48" spans="1:16">
      <c r="A48" s="15">
        <v>36</v>
      </c>
      <c r="B48" s="65">
        <f t="shared" si="3"/>
        <v>36</v>
      </c>
      <c r="C48" s="66" t="str">
        <f t="shared" si="0"/>
        <v/>
      </c>
      <c r="D48" s="233"/>
      <c r="E48" s="233"/>
      <c r="F48" s="233"/>
      <c r="G48" s="233"/>
      <c r="H48" s="233"/>
      <c r="I48" s="233"/>
      <c r="J48" s="234"/>
      <c r="K48" s="235"/>
      <c r="L48" s="235"/>
      <c r="M48" s="236"/>
      <c r="N48" s="70" t="str">
        <f t="shared" si="1"/>
        <v/>
      </c>
      <c r="O48" s="215" t="str">
        <f t="shared" si="2"/>
        <v/>
      </c>
      <c r="P48" s="216"/>
    </row>
    <row r="49" spans="1:16">
      <c r="A49" s="15">
        <v>37</v>
      </c>
      <c r="B49" s="65">
        <f t="shared" si="3"/>
        <v>37</v>
      </c>
      <c r="C49" s="66" t="str">
        <f t="shared" si="0"/>
        <v/>
      </c>
      <c r="D49" s="233"/>
      <c r="E49" s="233"/>
      <c r="F49" s="233"/>
      <c r="G49" s="233"/>
      <c r="H49" s="233"/>
      <c r="I49" s="233"/>
      <c r="J49" s="234"/>
      <c r="K49" s="235"/>
      <c r="L49" s="235"/>
      <c r="M49" s="236"/>
      <c r="N49" s="70" t="str">
        <f t="shared" si="1"/>
        <v/>
      </c>
      <c r="O49" s="215" t="str">
        <f t="shared" si="2"/>
        <v/>
      </c>
      <c r="P49" s="216"/>
    </row>
    <row r="50" spans="1:16">
      <c r="A50" s="15">
        <v>38</v>
      </c>
      <c r="B50" s="65">
        <f t="shared" si="3"/>
        <v>38</v>
      </c>
      <c r="C50" s="66" t="str">
        <f t="shared" si="0"/>
        <v/>
      </c>
      <c r="D50" s="233"/>
      <c r="E50" s="233"/>
      <c r="F50" s="233"/>
      <c r="G50" s="233"/>
      <c r="H50" s="233"/>
      <c r="I50" s="233"/>
      <c r="J50" s="234"/>
      <c r="K50" s="235"/>
      <c r="L50" s="235"/>
      <c r="M50" s="236"/>
      <c r="N50" s="70" t="str">
        <f t="shared" si="1"/>
        <v/>
      </c>
      <c r="O50" s="215" t="str">
        <f t="shared" si="2"/>
        <v/>
      </c>
      <c r="P50" s="216"/>
    </row>
    <row r="51" spans="1:16">
      <c r="A51" s="15">
        <v>39</v>
      </c>
      <c r="B51" s="65">
        <f t="shared" si="3"/>
        <v>39</v>
      </c>
      <c r="C51" s="66" t="str">
        <f t="shared" si="0"/>
        <v/>
      </c>
      <c r="D51" s="233"/>
      <c r="E51" s="233"/>
      <c r="F51" s="233"/>
      <c r="G51" s="233"/>
      <c r="H51" s="233"/>
      <c r="I51" s="233"/>
      <c r="J51" s="234"/>
      <c r="K51" s="235"/>
      <c r="L51" s="235"/>
      <c r="M51" s="236"/>
      <c r="N51" s="70" t="str">
        <f t="shared" si="1"/>
        <v/>
      </c>
      <c r="O51" s="215" t="str">
        <f t="shared" si="2"/>
        <v/>
      </c>
      <c r="P51" s="216"/>
    </row>
    <row r="52" spans="1:16">
      <c r="A52" s="15">
        <v>40</v>
      </c>
      <c r="B52" s="65">
        <f t="shared" si="3"/>
        <v>40</v>
      </c>
      <c r="C52" s="66" t="str">
        <f t="shared" si="0"/>
        <v/>
      </c>
      <c r="D52" s="233"/>
      <c r="E52" s="233"/>
      <c r="F52" s="233"/>
      <c r="G52" s="233"/>
      <c r="H52" s="233"/>
      <c r="I52" s="233"/>
      <c r="J52" s="234"/>
      <c r="K52" s="235"/>
      <c r="L52" s="235"/>
      <c r="M52" s="236"/>
      <c r="N52" s="70" t="str">
        <f t="shared" si="1"/>
        <v/>
      </c>
      <c r="O52" s="215" t="str">
        <f t="shared" si="2"/>
        <v/>
      </c>
      <c r="P52" s="216"/>
    </row>
    <row r="53" spans="1:16">
      <c r="A53" s="15">
        <v>41</v>
      </c>
      <c r="B53" s="65">
        <f t="shared" si="3"/>
        <v>41</v>
      </c>
      <c r="C53" s="66" t="str">
        <f t="shared" si="0"/>
        <v/>
      </c>
      <c r="D53" s="233"/>
      <c r="E53" s="233"/>
      <c r="F53" s="233"/>
      <c r="G53" s="233"/>
      <c r="H53" s="233"/>
      <c r="I53" s="233"/>
      <c r="J53" s="234"/>
      <c r="K53" s="235"/>
      <c r="L53" s="235"/>
      <c r="M53" s="236"/>
      <c r="N53" s="70" t="str">
        <f t="shared" si="1"/>
        <v/>
      </c>
      <c r="O53" s="215" t="str">
        <f t="shared" si="2"/>
        <v/>
      </c>
      <c r="P53" s="216"/>
    </row>
    <row r="54" spans="1:16">
      <c r="A54" s="15">
        <v>42</v>
      </c>
      <c r="B54" s="65">
        <f t="shared" si="3"/>
        <v>42</v>
      </c>
      <c r="C54" s="66" t="str">
        <f t="shared" si="0"/>
        <v/>
      </c>
      <c r="D54" s="233"/>
      <c r="E54" s="233"/>
      <c r="F54" s="233"/>
      <c r="G54" s="233"/>
      <c r="H54" s="233"/>
      <c r="I54" s="233"/>
      <c r="J54" s="234"/>
      <c r="K54" s="235"/>
      <c r="L54" s="235"/>
      <c r="M54" s="236"/>
      <c r="N54" s="70" t="str">
        <f t="shared" si="1"/>
        <v/>
      </c>
      <c r="O54" s="215" t="str">
        <f t="shared" si="2"/>
        <v/>
      </c>
      <c r="P54" s="216"/>
    </row>
    <row r="55" spans="1:16">
      <c r="A55" s="15">
        <v>43</v>
      </c>
      <c r="B55" s="65">
        <f t="shared" si="3"/>
        <v>43</v>
      </c>
      <c r="C55" s="66" t="str">
        <f t="shared" si="0"/>
        <v/>
      </c>
      <c r="D55" s="233"/>
      <c r="E55" s="233"/>
      <c r="F55" s="233"/>
      <c r="G55" s="233"/>
      <c r="H55" s="233"/>
      <c r="I55" s="233"/>
      <c r="J55" s="234"/>
      <c r="K55" s="235"/>
      <c r="L55" s="235"/>
      <c r="M55" s="236"/>
      <c r="N55" s="70" t="str">
        <f t="shared" si="1"/>
        <v/>
      </c>
      <c r="O55" s="215" t="str">
        <f t="shared" si="2"/>
        <v/>
      </c>
      <c r="P55" s="216"/>
    </row>
    <row r="56" spans="1:16">
      <c r="A56" s="15">
        <v>44</v>
      </c>
      <c r="B56" s="65">
        <f t="shared" si="3"/>
        <v>44</v>
      </c>
      <c r="C56" s="66" t="str">
        <f t="shared" si="0"/>
        <v/>
      </c>
      <c r="D56" s="233"/>
      <c r="E56" s="233"/>
      <c r="F56" s="233"/>
      <c r="G56" s="233"/>
      <c r="H56" s="233"/>
      <c r="I56" s="233"/>
      <c r="J56" s="234"/>
      <c r="K56" s="235"/>
      <c r="L56" s="235"/>
      <c r="M56" s="236"/>
      <c r="N56" s="70" t="str">
        <f t="shared" si="1"/>
        <v/>
      </c>
      <c r="O56" s="215" t="str">
        <f t="shared" si="2"/>
        <v/>
      </c>
      <c r="P56" s="216"/>
    </row>
    <row r="57" spans="1:16">
      <c r="A57" s="15">
        <v>45</v>
      </c>
      <c r="B57" s="65">
        <f t="shared" si="3"/>
        <v>45</v>
      </c>
      <c r="C57" s="66" t="str">
        <f t="shared" si="0"/>
        <v/>
      </c>
      <c r="D57" s="233"/>
      <c r="E57" s="233"/>
      <c r="F57" s="233"/>
      <c r="G57" s="233"/>
      <c r="H57" s="233"/>
      <c r="I57" s="233"/>
      <c r="J57" s="234"/>
      <c r="K57" s="235"/>
      <c r="L57" s="235"/>
      <c r="M57" s="236"/>
      <c r="N57" s="70" t="str">
        <f t="shared" si="1"/>
        <v/>
      </c>
      <c r="O57" s="215" t="str">
        <f t="shared" si="2"/>
        <v/>
      </c>
      <c r="P57" s="216"/>
    </row>
    <row r="58" spans="1:16">
      <c r="A58" s="15">
        <v>46</v>
      </c>
      <c r="B58" s="65">
        <f t="shared" si="3"/>
        <v>46</v>
      </c>
      <c r="C58" s="66" t="str">
        <f t="shared" si="0"/>
        <v/>
      </c>
      <c r="D58" s="233"/>
      <c r="E58" s="233"/>
      <c r="F58" s="233"/>
      <c r="G58" s="233"/>
      <c r="H58" s="233"/>
      <c r="I58" s="233"/>
      <c r="J58" s="234"/>
      <c r="K58" s="235"/>
      <c r="L58" s="235"/>
      <c r="M58" s="236"/>
      <c r="N58" s="70" t="str">
        <f t="shared" si="1"/>
        <v/>
      </c>
      <c r="O58" s="215" t="str">
        <f t="shared" si="2"/>
        <v/>
      </c>
      <c r="P58" s="216"/>
    </row>
    <row r="59" spans="1:16">
      <c r="A59" s="15">
        <v>47</v>
      </c>
      <c r="B59" s="65">
        <f t="shared" si="3"/>
        <v>47</v>
      </c>
      <c r="C59" s="66" t="str">
        <f t="shared" si="0"/>
        <v/>
      </c>
      <c r="D59" s="233"/>
      <c r="E59" s="233"/>
      <c r="F59" s="233"/>
      <c r="G59" s="233"/>
      <c r="H59" s="233"/>
      <c r="I59" s="233"/>
      <c r="J59" s="234"/>
      <c r="K59" s="235"/>
      <c r="L59" s="235"/>
      <c r="M59" s="236"/>
      <c r="N59" s="70" t="str">
        <f t="shared" si="1"/>
        <v/>
      </c>
      <c r="O59" s="215" t="str">
        <f t="shared" si="2"/>
        <v/>
      </c>
      <c r="P59" s="216"/>
    </row>
    <row r="60" spans="1:16">
      <c r="A60" s="15">
        <v>48</v>
      </c>
      <c r="B60" s="65">
        <f t="shared" si="3"/>
        <v>48</v>
      </c>
      <c r="C60" s="66" t="str">
        <f t="shared" si="0"/>
        <v/>
      </c>
      <c r="D60" s="233"/>
      <c r="E60" s="233"/>
      <c r="F60" s="233"/>
      <c r="G60" s="233"/>
      <c r="H60" s="233"/>
      <c r="I60" s="233"/>
      <c r="J60" s="234"/>
      <c r="K60" s="235"/>
      <c r="L60" s="235"/>
      <c r="M60" s="236"/>
      <c r="N60" s="70" t="str">
        <f t="shared" si="1"/>
        <v/>
      </c>
      <c r="O60" s="215" t="str">
        <f t="shared" si="2"/>
        <v/>
      </c>
      <c r="P60" s="216"/>
    </row>
    <row r="61" spans="1:16">
      <c r="A61" s="15">
        <v>49</v>
      </c>
      <c r="B61" s="65">
        <f t="shared" si="3"/>
        <v>49</v>
      </c>
      <c r="C61" s="66" t="str">
        <f t="shared" si="0"/>
        <v/>
      </c>
      <c r="D61" s="233"/>
      <c r="E61" s="233"/>
      <c r="F61" s="233"/>
      <c r="G61" s="233"/>
      <c r="H61" s="233"/>
      <c r="I61" s="233"/>
      <c r="J61" s="234"/>
      <c r="K61" s="235"/>
      <c r="L61" s="235"/>
      <c r="M61" s="236"/>
      <c r="N61" s="70" t="str">
        <f t="shared" si="1"/>
        <v/>
      </c>
      <c r="O61" s="215" t="str">
        <f t="shared" si="2"/>
        <v/>
      </c>
      <c r="P61" s="216"/>
    </row>
    <row r="62" spans="1:16">
      <c r="A62" s="16">
        <v>50</v>
      </c>
      <c r="B62" s="67">
        <f t="shared" si="3"/>
        <v>50</v>
      </c>
      <c r="C62" s="68" t="str">
        <f t="shared" si="0"/>
        <v/>
      </c>
      <c r="D62" s="231"/>
      <c r="E62" s="231"/>
      <c r="F62" s="231"/>
      <c r="G62" s="231"/>
      <c r="H62" s="231"/>
      <c r="I62" s="231"/>
      <c r="J62" s="223"/>
      <c r="K62" s="224"/>
      <c r="L62" s="224"/>
      <c r="M62" s="225"/>
      <c r="N62" s="71" t="str">
        <f t="shared" si="1"/>
        <v/>
      </c>
      <c r="O62" s="217" t="str">
        <f t="shared" si="2"/>
        <v/>
      </c>
      <c r="P62" s="218"/>
    </row>
  </sheetData>
  <sheetProtection formatCells="0"/>
  <protectedRanges>
    <protectedRange sqref="D13:M62" name="範囲2"/>
    <protectedRange sqref="C3:P3 C8:P9 C5:P5 C4:M4 P4" name="範囲1"/>
    <protectedRange sqref="C6:P7" name="範囲1_1"/>
    <protectedRange sqref="N4:O4" name="範囲1_1_1"/>
  </protectedRanges>
  <mergeCells count="236">
    <mergeCell ref="D1:H1"/>
    <mergeCell ref="A5:B5"/>
    <mergeCell ref="C5:D5"/>
    <mergeCell ref="E5:G5"/>
    <mergeCell ref="H5:M5"/>
    <mergeCell ref="A6:B6"/>
    <mergeCell ref="E6:F6"/>
    <mergeCell ref="H6:J6"/>
    <mergeCell ref="K6:L6"/>
    <mergeCell ref="A3:B3"/>
    <mergeCell ref="C3:G3"/>
    <mergeCell ref="H3:J3"/>
    <mergeCell ref="K3:P3"/>
    <mergeCell ref="A4:B4"/>
    <mergeCell ref="C4:D4"/>
    <mergeCell ref="E4:G4"/>
    <mergeCell ref="H4:J4"/>
    <mergeCell ref="K4:M4"/>
    <mergeCell ref="N4:O4"/>
    <mergeCell ref="O6:P6"/>
    <mergeCell ref="A7:B7"/>
    <mergeCell ref="E7:J7"/>
    <mergeCell ref="K7:M7"/>
    <mergeCell ref="N7:P7"/>
    <mergeCell ref="A8:B8"/>
    <mergeCell ref="E8:G8"/>
    <mergeCell ref="H8:J8"/>
    <mergeCell ref="K8:M8"/>
    <mergeCell ref="O8:P8"/>
    <mergeCell ref="D13:E13"/>
    <mergeCell ref="F13:I13"/>
    <mergeCell ref="J13:M13"/>
    <mergeCell ref="O13:P13"/>
    <mergeCell ref="D14:E14"/>
    <mergeCell ref="F14:I14"/>
    <mergeCell ref="J14:M14"/>
    <mergeCell ref="O14:P14"/>
    <mergeCell ref="A9:B9"/>
    <mergeCell ref="E9:M9"/>
    <mergeCell ref="N9:O9"/>
    <mergeCell ref="D12:E12"/>
    <mergeCell ref="F12:I12"/>
    <mergeCell ref="J12:M12"/>
    <mergeCell ref="O12:P12"/>
    <mergeCell ref="D17:E17"/>
    <mergeCell ref="F17:I17"/>
    <mergeCell ref="J17:M17"/>
    <mergeCell ref="O17:P17"/>
    <mergeCell ref="D18:E18"/>
    <mergeCell ref="F18:I18"/>
    <mergeCell ref="J18:M18"/>
    <mergeCell ref="O18:P18"/>
    <mergeCell ref="D15:E15"/>
    <mergeCell ref="F15:I15"/>
    <mergeCell ref="J15:M15"/>
    <mergeCell ref="O15:P15"/>
    <mergeCell ref="D16:E16"/>
    <mergeCell ref="F16:I16"/>
    <mergeCell ref="J16:M16"/>
    <mergeCell ref="O16:P16"/>
    <mergeCell ref="D21:E21"/>
    <mergeCell ref="F21:I21"/>
    <mergeCell ref="J21:M21"/>
    <mergeCell ref="O21:P21"/>
    <mergeCell ref="D22:E22"/>
    <mergeCell ref="F22:I22"/>
    <mergeCell ref="J22:M22"/>
    <mergeCell ref="O22:P22"/>
    <mergeCell ref="D19:E19"/>
    <mergeCell ref="F19:I19"/>
    <mergeCell ref="J19:M19"/>
    <mergeCell ref="O19:P19"/>
    <mergeCell ref="D20:E20"/>
    <mergeCell ref="F20:I20"/>
    <mergeCell ref="J20:M20"/>
    <mergeCell ref="O20:P20"/>
    <mergeCell ref="D25:E25"/>
    <mergeCell ref="F25:I25"/>
    <mergeCell ref="J25:M25"/>
    <mergeCell ref="O25:P25"/>
    <mergeCell ref="D26:E26"/>
    <mergeCell ref="F26:I26"/>
    <mergeCell ref="J26:M26"/>
    <mergeCell ref="O26:P26"/>
    <mergeCell ref="D23:E23"/>
    <mergeCell ref="F23:I23"/>
    <mergeCell ref="J23:M23"/>
    <mergeCell ref="O23:P23"/>
    <mergeCell ref="D24:E24"/>
    <mergeCell ref="F24:I24"/>
    <mergeCell ref="J24:M24"/>
    <mergeCell ref="O24:P24"/>
    <mergeCell ref="D29:E29"/>
    <mergeCell ref="F29:I29"/>
    <mergeCell ref="J29:M29"/>
    <mergeCell ref="O29:P29"/>
    <mergeCell ref="D30:E30"/>
    <mergeCell ref="F30:I30"/>
    <mergeCell ref="J30:M30"/>
    <mergeCell ref="O30:P30"/>
    <mergeCell ref="D27:E27"/>
    <mergeCell ref="F27:I27"/>
    <mergeCell ref="J27:M27"/>
    <mergeCell ref="O27:P27"/>
    <mergeCell ref="D28:E28"/>
    <mergeCell ref="F28:I28"/>
    <mergeCell ref="J28:M28"/>
    <mergeCell ref="O28:P28"/>
    <mergeCell ref="D33:E33"/>
    <mergeCell ref="F33:I33"/>
    <mergeCell ref="J33:M33"/>
    <mergeCell ref="O33:P33"/>
    <mergeCell ref="D34:E34"/>
    <mergeCell ref="F34:I34"/>
    <mergeCell ref="J34:M34"/>
    <mergeCell ref="O34:P34"/>
    <mergeCell ref="D31:E31"/>
    <mergeCell ref="F31:I31"/>
    <mergeCell ref="J31:M31"/>
    <mergeCell ref="O31:P31"/>
    <mergeCell ref="D32:E32"/>
    <mergeCell ref="F32:I32"/>
    <mergeCell ref="J32:M32"/>
    <mergeCell ref="O32:P32"/>
    <mergeCell ref="D37:E37"/>
    <mergeCell ref="F37:I37"/>
    <mergeCell ref="J37:M37"/>
    <mergeCell ref="O37:P37"/>
    <mergeCell ref="D38:E38"/>
    <mergeCell ref="F38:I38"/>
    <mergeCell ref="J38:M38"/>
    <mergeCell ref="O38:P38"/>
    <mergeCell ref="D35:E35"/>
    <mergeCell ref="F35:I35"/>
    <mergeCell ref="J35:M35"/>
    <mergeCell ref="O35:P35"/>
    <mergeCell ref="D36:E36"/>
    <mergeCell ref="F36:I36"/>
    <mergeCell ref="J36:M36"/>
    <mergeCell ref="O36:P36"/>
    <mergeCell ref="D41:E41"/>
    <mergeCell ref="F41:I41"/>
    <mergeCell ref="J41:M41"/>
    <mergeCell ref="O41:P41"/>
    <mergeCell ref="D42:E42"/>
    <mergeCell ref="F42:I42"/>
    <mergeCell ref="J42:M42"/>
    <mergeCell ref="O42:P42"/>
    <mergeCell ref="D39:E39"/>
    <mergeCell ref="F39:I39"/>
    <mergeCell ref="J39:M39"/>
    <mergeCell ref="O39:P39"/>
    <mergeCell ref="D40:E40"/>
    <mergeCell ref="F40:I40"/>
    <mergeCell ref="J40:M40"/>
    <mergeCell ref="O40:P40"/>
    <mergeCell ref="D45:E45"/>
    <mergeCell ref="F45:I45"/>
    <mergeCell ref="J45:M45"/>
    <mergeCell ref="O45:P45"/>
    <mergeCell ref="D46:E46"/>
    <mergeCell ref="F46:I46"/>
    <mergeCell ref="J46:M46"/>
    <mergeCell ref="O46:P46"/>
    <mergeCell ref="D43:E43"/>
    <mergeCell ref="F43:I43"/>
    <mergeCell ref="J43:M43"/>
    <mergeCell ref="O43:P43"/>
    <mergeCell ref="D44:E44"/>
    <mergeCell ref="F44:I44"/>
    <mergeCell ref="J44:M44"/>
    <mergeCell ref="O44:P44"/>
    <mergeCell ref="D49:E49"/>
    <mergeCell ref="F49:I49"/>
    <mergeCell ref="J49:M49"/>
    <mergeCell ref="O49:P49"/>
    <mergeCell ref="D50:E50"/>
    <mergeCell ref="F50:I50"/>
    <mergeCell ref="J50:M50"/>
    <mergeCell ref="O50:P50"/>
    <mergeCell ref="D47:E47"/>
    <mergeCell ref="F47:I47"/>
    <mergeCell ref="J47:M47"/>
    <mergeCell ref="O47:P47"/>
    <mergeCell ref="D48:E48"/>
    <mergeCell ref="F48:I48"/>
    <mergeCell ref="J48:M48"/>
    <mergeCell ref="O48:P48"/>
    <mergeCell ref="D53:E53"/>
    <mergeCell ref="F53:I53"/>
    <mergeCell ref="J53:M53"/>
    <mergeCell ref="O53:P53"/>
    <mergeCell ref="D54:E54"/>
    <mergeCell ref="F54:I54"/>
    <mergeCell ref="J54:M54"/>
    <mergeCell ref="O54:P54"/>
    <mergeCell ref="D51:E51"/>
    <mergeCell ref="F51:I51"/>
    <mergeCell ref="J51:M51"/>
    <mergeCell ref="O51:P51"/>
    <mergeCell ref="D52:E52"/>
    <mergeCell ref="F52:I52"/>
    <mergeCell ref="J52:M52"/>
    <mergeCell ref="O52:P52"/>
    <mergeCell ref="D57:E57"/>
    <mergeCell ref="F57:I57"/>
    <mergeCell ref="J57:M57"/>
    <mergeCell ref="O57:P57"/>
    <mergeCell ref="D58:E58"/>
    <mergeCell ref="F58:I58"/>
    <mergeCell ref="J58:M58"/>
    <mergeCell ref="O58:P58"/>
    <mergeCell ref="D55:E55"/>
    <mergeCell ref="F55:I55"/>
    <mergeCell ref="J55:M55"/>
    <mergeCell ref="O55:P55"/>
    <mergeCell ref="D56:E56"/>
    <mergeCell ref="F56:I56"/>
    <mergeCell ref="J56:M56"/>
    <mergeCell ref="O56:P56"/>
    <mergeCell ref="D61:E61"/>
    <mergeCell ref="F61:I61"/>
    <mergeCell ref="J61:M61"/>
    <mergeCell ref="O61:P61"/>
    <mergeCell ref="D62:E62"/>
    <mergeCell ref="F62:I62"/>
    <mergeCell ref="J62:M62"/>
    <mergeCell ref="O62:P62"/>
    <mergeCell ref="D59:E59"/>
    <mergeCell ref="F59:I59"/>
    <mergeCell ref="J59:M59"/>
    <mergeCell ref="O59:P59"/>
    <mergeCell ref="D60:E60"/>
    <mergeCell ref="F60:I60"/>
    <mergeCell ref="J60:M60"/>
    <mergeCell ref="O60:P60"/>
  </mergeCells>
  <phoneticPr fontId="2"/>
  <dataValidations count="3">
    <dataValidation type="list" allowBlank="1" showInputMessage="1" showErrorMessage="1" sqref="O6:P6">
      <formula1>"月払,半年払,年払,一時払"</formula1>
    </dataValidation>
    <dataValidation type="list" allowBlank="1" showInputMessage="1" showErrorMessage="1" sqref="P9">
      <formula1>"有,無,　"</formula1>
    </dataValidation>
    <dataValidation type="list" allowBlank="1" showInputMessage="1" showErrorMessage="1" sqref="H4:J4">
      <formula1>"男性,女性,　"</formula1>
    </dataValidation>
  </dataValidations>
  <pageMargins left="0.39370078740157483" right="0.39370078740157483" top="0.39370078740157483" bottom="0.39370078740157483" header="0.31496062992125984" footer="0.31496062992125984"/>
  <pageSetup paperSize="9" scale="98" fitToHeight="0" orientation="portrait" horizontalDpi="0" verticalDpi="0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workbookViewId="0">
      <selection activeCell="N1" sqref="N1"/>
    </sheetView>
  </sheetViews>
  <sheetFormatPr defaultRowHeight="13.5"/>
  <cols>
    <col min="1" max="2" width="6.125" customWidth="1"/>
    <col min="3" max="3" width="16.625" customWidth="1"/>
    <col min="4" max="4" width="11.625" customWidth="1"/>
    <col min="5" max="5" width="4.625" customWidth="1"/>
    <col min="6" max="6" width="3.625" customWidth="1"/>
    <col min="7" max="7" width="4.625" customWidth="1"/>
    <col min="8" max="8" width="6.125" customWidth="1"/>
    <col min="9" max="9" width="3.125" customWidth="1"/>
    <col min="10" max="10" width="2.125" customWidth="1"/>
    <col min="11" max="12" width="4.125" customWidth="1"/>
    <col min="13" max="13" width="4.625" customWidth="1"/>
    <col min="14" max="14" width="11.625" customWidth="1"/>
    <col min="15" max="15" width="5.625" customWidth="1"/>
    <col min="16" max="16" width="4" customWidth="1"/>
  </cols>
  <sheetData>
    <row r="1" spans="1:16" ht="18.75">
      <c r="A1" s="4" t="s">
        <v>55</v>
      </c>
      <c r="B1" s="4"/>
      <c r="D1" s="250" t="str">
        <f>加入者リスト!A64</f>
        <v>〔 取締役④　◆◆◆◆　◆◆ 〕</v>
      </c>
      <c r="E1" s="250"/>
      <c r="F1" s="250"/>
      <c r="G1" s="250"/>
      <c r="H1" s="250"/>
      <c r="I1" s="75">
        <f>IF(E6="終身",100,E6)</f>
        <v>0</v>
      </c>
      <c r="K1" s="75">
        <f>IF(K6="終身",100,K6)</f>
        <v>0</v>
      </c>
    </row>
    <row r="2" spans="1:16" ht="9" customHeight="1"/>
    <row r="3" spans="1:16" ht="18.75" customHeight="1">
      <c r="A3" s="229" t="s">
        <v>10</v>
      </c>
      <c r="B3" s="230"/>
      <c r="C3" s="241"/>
      <c r="D3" s="241"/>
      <c r="E3" s="241"/>
      <c r="F3" s="241"/>
      <c r="G3" s="241"/>
      <c r="H3" s="229" t="s">
        <v>8</v>
      </c>
      <c r="I3" s="238"/>
      <c r="J3" s="230"/>
      <c r="K3" s="226"/>
      <c r="L3" s="227"/>
      <c r="M3" s="227"/>
      <c r="N3" s="227"/>
      <c r="O3" s="227"/>
      <c r="P3" s="228"/>
    </row>
    <row r="4" spans="1:16" ht="18.75" customHeight="1">
      <c r="A4" s="229" t="s">
        <v>0</v>
      </c>
      <c r="B4" s="230"/>
      <c r="C4" s="226"/>
      <c r="D4" s="228"/>
      <c r="E4" s="229" t="s">
        <v>14</v>
      </c>
      <c r="F4" s="238"/>
      <c r="G4" s="230"/>
      <c r="H4" s="258"/>
      <c r="I4" s="259"/>
      <c r="J4" s="260"/>
      <c r="K4" s="229" t="s">
        <v>11</v>
      </c>
      <c r="L4" s="238"/>
      <c r="M4" s="230"/>
      <c r="N4" s="256"/>
      <c r="O4" s="257"/>
      <c r="P4" s="5" t="s">
        <v>12</v>
      </c>
    </row>
    <row r="5" spans="1:16" ht="18.75" customHeight="1">
      <c r="A5" s="251" t="s">
        <v>59</v>
      </c>
      <c r="B5" s="252"/>
      <c r="C5" s="226"/>
      <c r="D5" s="228"/>
      <c r="E5" s="229" t="s">
        <v>1</v>
      </c>
      <c r="F5" s="238"/>
      <c r="G5" s="230"/>
      <c r="H5" s="253"/>
      <c r="I5" s="254"/>
      <c r="J5" s="254"/>
      <c r="K5" s="254"/>
      <c r="L5" s="254"/>
      <c r="M5" s="255"/>
      <c r="N5" s="10" t="s">
        <v>20</v>
      </c>
      <c r="O5" s="72">
        <f>IF(ISBLANK(C6)=TRUE,0,DATEDIF(N4,C6,"y"))</f>
        <v>0</v>
      </c>
      <c r="P5" s="62" t="s">
        <v>21</v>
      </c>
    </row>
    <row r="6" spans="1:16" ht="18.75" customHeight="1">
      <c r="A6" s="229" t="s">
        <v>13</v>
      </c>
      <c r="B6" s="230"/>
      <c r="C6" s="94"/>
      <c r="D6" s="8" t="s">
        <v>3</v>
      </c>
      <c r="E6" s="239"/>
      <c r="F6" s="240"/>
      <c r="G6" s="5" t="s">
        <v>18</v>
      </c>
      <c r="H6" s="229" t="s">
        <v>17</v>
      </c>
      <c r="I6" s="238"/>
      <c r="J6" s="230"/>
      <c r="K6" s="239"/>
      <c r="L6" s="240"/>
      <c r="M6" s="7" t="s">
        <v>18</v>
      </c>
      <c r="N6" s="93" t="s">
        <v>5</v>
      </c>
      <c r="O6" s="258" t="s">
        <v>30</v>
      </c>
      <c r="P6" s="260"/>
    </row>
    <row r="7" spans="1:16" ht="18.75" customHeight="1">
      <c r="A7" s="229" t="s">
        <v>15</v>
      </c>
      <c r="B7" s="230"/>
      <c r="C7" s="94"/>
      <c r="D7" s="92" t="s">
        <v>16</v>
      </c>
      <c r="E7" s="261" t="str">
        <f>IF(ISBLANK(C7)=TRUE,"",EDATE(C7,I1*12)-1)</f>
        <v/>
      </c>
      <c r="F7" s="262"/>
      <c r="G7" s="262"/>
      <c r="H7" s="262"/>
      <c r="I7" s="262"/>
      <c r="J7" s="263"/>
      <c r="K7" s="251" t="s">
        <v>31</v>
      </c>
      <c r="L7" s="264"/>
      <c r="M7" s="252"/>
      <c r="N7" s="261" t="str">
        <f>IF(ISBLANK(C7)=TRUE,"",IF(O6="月払",EDATE(C7,(K1-1)*12+11),IF(O6="半年払",EDATE(C7,(K1-1)*12+6),IF(O6="年払",EDATE(C7,(K1-1)*12),C7))))</f>
        <v/>
      </c>
      <c r="O7" s="262"/>
      <c r="P7" s="263"/>
    </row>
    <row r="8" spans="1:16" ht="18.75" customHeight="1">
      <c r="A8" s="232" t="s">
        <v>42</v>
      </c>
      <c r="B8" s="232"/>
      <c r="C8" s="12"/>
      <c r="D8" s="28" t="s">
        <v>19</v>
      </c>
      <c r="E8" s="245"/>
      <c r="F8" s="246"/>
      <c r="G8" s="246"/>
      <c r="H8" s="247" t="s">
        <v>51</v>
      </c>
      <c r="I8" s="248"/>
      <c r="J8" s="248"/>
      <c r="K8" s="249">
        <f>IF(O6="月払",E8*12,IF(O6="半年払",E8*6,E8))</f>
        <v>0</v>
      </c>
      <c r="L8" s="249"/>
      <c r="M8" s="249"/>
      <c r="N8" s="27" t="s">
        <v>45</v>
      </c>
      <c r="O8" s="258"/>
      <c r="P8" s="260"/>
    </row>
    <row r="9" spans="1:16" ht="18.75" customHeight="1">
      <c r="A9" s="232" t="s">
        <v>22</v>
      </c>
      <c r="B9" s="232"/>
      <c r="C9" s="12">
        <v>0</v>
      </c>
      <c r="D9" s="28" t="s">
        <v>36</v>
      </c>
      <c r="E9" s="226"/>
      <c r="F9" s="227"/>
      <c r="G9" s="227"/>
      <c r="H9" s="227"/>
      <c r="I9" s="227"/>
      <c r="J9" s="227"/>
      <c r="K9" s="227"/>
      <c r="L9" s="227"/>
      <c r="M9" s="228"/>
      <c r="N9" s="229" t="s">
        <v>9</v>
      </c>
      <c r="O9" s="230"/>
      <c r="P9" s="6" t="s">
        <v>32</v>
      </c>
    </row>
    <row r="10" spans="1:16" ht="9" customHeight="1"/>
    <row r="11" spans="1:16" ht="18" customHeight="1">
      <c r="A11" t="s">
        <v>23</v>
      </c>
    </row>
    <row r="12" spans="1:16" ht="18.75" customHeight="1">
      <c r="A12" s="13" t="s">
        <v>24</v>
      </c>
      <c r="B12" s="28" t="s">
        <v>25</v>
      </c>
      <c r="C12" s="8" t="s">
        <v>39</v>
      </c>
      <c r="D12" s="232" t="s">
        <v>26</v>
      </c>
      <c r="E12" s="232"/>
      <c r="F12" s="232" t="s">
        <v>27</v>
      </c>
      <c r="G12" s="232"/>
      <c r="H12" s="232"/>
      <c r="I12" s="232"/>
      <c r="J12" s="232" t="s">
        <v>28</v>
      </c>
      <c r="K12" s="232"/>
      <c r="L12" s="232"/>
      <c r="M12" s="232"/>
      <c r="N12" s="28" t="s">
        <v>29</v>
      </c>
      <c r="O12" s="219" t="s">
        <v>46</v>
      </c>
      <c r="P12" s="220"/>
    </row>
    <row r="13" spans="1:16">
      <c r="A13" s="14">
        <v>1</v>
      </c>
      <c r="B13" s="63">
        <f>O5+1</f>
        <v>1</v>
      </c>
      <c r="C13" s="64" t="str">
        <f>IF(OR(ISBLANK($C$7)=TRUE,ISBLANK($E$7)=TRUE),"",IF(YEAR($C$7)+A13&gt;YEAR($E$7),"",YEAR($C$7)+A13))</f>
        <v/>
      </c>
      <c r="D13" s="237"/>
      <c r="E13" s="237"/>
      <c r="F13" s="237"/>
      <c r="G13" s="237"/>
      <c r="H13" s="237"/>
      <c r="I13" s="237"/>
      <c r="J13" s="242"/>
      <c r="K13" s="243"/>
      <c r="L13" s="243"/>
      <c r="M13" s="244"/>
      <c r="N13" s="69" t="str">
        <f>IF(OR(ISBLANK(F13)=TRUE,ISBLANK(J13)=TRUE),"",ROUNDDOWN(J13/F13,3))</f>
        <v/>
      </c>
      <c r="O13" s="221" t="str">
        <f>IF(MAX(N$13:N$62)=N13,"★","")</f>
        <v/>
      </c>
      <c r="P13" s="222"/>
    </row>
    <row r="14" spans="1:16">
      <c r="A14" s="15">
        <v>2</v>
      </c>
      <c r="B14" s="65">
        <f>B13+1</f>
        <v>2</v>
      </c>
      <c r="C14" s="66" t="str">
        <f t="shared" ref="C14:C62" si="0">IF(OR(ISBLANK($C$7)=TRUE,ISBLANK($E$7)=TRUE),"",IF(YEAR($C$7)+A14&gt;YEAR($E$7),"",YEAR($C$7)+A14))</f>
        <v/>
      </c>
      <c r="D14" s="233"/>
      <c r="E14" s="233"/>
      <c r="F14" s="233"/>
      <c r="G14" s="233"/>
      <c r="H14" s="233"/>
      <c r="I14" s="233"/>
      <c r="J14" s="234"/>
      <c r="K14" s="235"/>
      <c r="L14" s="235"/>
      <c r="M14" s="236"/>
      <c r="N14" s="70" t="str">
        <f t="shared" ref="N14:N62" si="1">IF(OR(ISBLANK(F14)=TRUE,ISBLANK(J14)=TRUE),"",ROUNDDOWN(J14/F14,3))</f>
        <v/>
      </c>
      <c r="O14" s="215" t="str">
        <f t="shared" ref="O14:O62" si="2">IF(MAX(N$13:N$62)=N14,"★","")</f>
        <v/>
      </c>
      <c r="P14" s="216"/>
    </row>
    <row r="15" spans="1:16">
      <c r="A15" s="15">
        <v>3</v>
      </c>
      <c r="B15" s="65">
        <f t="shared" ref="B15:B62" si="3">B14+1</f>
        <v>3</v>
      </c>
      <c r="C15" s="66" t="str">
        <f t="shared" si="0"/>
        <v/>
      </c>
      <c r="D15" s="233"/>
      <c r="E15" s="233"/>
      <c r="F15" s="233"/>
      <c r="G15" s="233"/>
      <c r="H15" s="233"/>
      <c r="I15" s="233"/>
      <c r="J15" s="234"/>
      <c r="K15" s="235"/>
      <c r="L15" s="235"/>
      <c r="M15" s="236"/>
      <c r="N15" s="70" t="str">
        <f t="shared" si="1"/>
        <v/>
      </c>
      <c r="O15" s="215" t="str">
        <f t="shared" si="2"/>
        <v/>
      </c>
      <c r="P15" s="216"/>
    </row>
    <row r="16" spans="1:16">
      <c r="A16" s="15">
        <v>4</v>
      </c>
      <c r="B16" s="65">
        <f t="shared" si="3"/>
        <v>4</v>
      </c>
      <c r="C16" s="66" t="str">
        <f t="shared" si="0"/>
        <v/>
      </c>
      <c r="D16" s="233"/>
      <c r="E16" s="233"/>
      <c r="F16" s="233"/>
      <c r="G16" s="233"/>
      <c r="H16" s="233"/>
      <c r="I16" s="233"/>
      <c r="J16" s="234"/>
      <c r="K16" s="235"/>
      <c r="L16" s="235"/>
      <c r="M16" s="236"/>
      <c r="N16" s="70" t="str">
        <f t="shared" si="1"/>
        <v/>
      </c>
      <c r="O16" s="215" t="str">
        <f t="shared" si="2"/>
        <v/>
      </c>
      <c r="P16" s="216"/>
    </row>
    <row r="17" spans="1:16">
      <c r="A17" s="15">
        <v>5</v>
      </c>
      <c r="B17" s="65">
        <f t="shared" si="3"/>
        <v>5</v>
      </c>
      <c r="C17" s="66" t="str">
        <f t="shared" si="0"/>
        <v/>
      </c>
      <c r="D17" s="233"/>
      <c r="E17" s="233"/>
      <c r="F17" s="233"/>
      <c r="G17" s="233"/>
      <c r="H17" s="233"/>
      <c r="I17" s="233"/>
      <c r="J17" s="234"/>
      <c r="K17" s="235"/>
      <c r="L17" s="235"/>
      <c r="M17" s="236"/>
      <c r="N17" s="70" t="str">
        <f t="shared" si="1"/>
        <v/>
      </c>
      <c r="O17" s="215" t="str">
        <f t="shared" si="2"/>
        <v/>
      </c>
      <c r="P17" s="216"/>
    </row>
    <row r="18" spans="1:16">
      <c r="A18" s="15">
        <v>6</v>
      </c>
      <c r="B18" s="65">
        <f t="shared" si="3"/>
        <v>6</v>
      </c>
      <c r="C18" s="66" t="str">
        <f t="shared" si="0"/>
        <v/>
      </c>
      <c r="D18" s="233"/>
      <c r="E18" s="233"/>
      <c r="F18" s="233"/>
      <c r="G18" s="233"/>
      <c r="H18" s="233"/>
      <c r="I18" s="233"/>
      <c r="J18" s="234"/>
      <c r="K18" s="235"/>
      <c r="L18" s="235"/>
      <c r="M18" s="236"/>
      <c r="N18" s="70" t="str">
        <f t="shared" si="1"/>
        <v/>
      </c>
      <c r="O18" s="215" t="str">
        <f t="shared" si="2"/>
        <v/>
      </c>
      <c r="P18" s="216"/>
    </row>
    <row r="19" spans="1:16">
      <c r="A19" s="15">
        <v>7</v>
      </c>
      <c r="B19" s="65">
        <f t="shared" si="3"/>
        <v>7</v>
      </c>
      <c r="C19" s="66" t="str">
        <f t="shared" si="0"/>
        <v/>
      </c>
      <c r="D19" s="233"/>
      <c r="E19" s="233"/>
      <c r="F19" s="233"/>
      <c r="G19" s="233"/>
      <c r="H19" s="233"/>
      <c r="I19" s="233"/>
      <c r="J19" s="234"/>
      <c r="K19" s="235"/>
      <c r="L19" s="235"/>
      <c r="M19" s="236"/>
      <c r="N19" s="70" t="str">
        <f t="shared" si="1"/>
        <v/>
      </c>
      <c r="O19" s="215" t="str">
        <f t="shared" si="2"/>
        <v/>
      </c>
      <c r="P19" s="216"/>
    </row>
    <row r="20" spans="1:16">
      <c r="A20" s="15">
        <v>8</v>
      </c>
      <c r="B20" s="65">
        <f t="shared" si="3"/>
        <v>8</v>
      </c>
      <c r="C20" s="66" t="str">
        <f t="shared" si="0"/>
        <v/>
      </c>
      <c r="D20" s="233"/>
      <c r="E20" s="233"/>
      <c r="F20" s="233"/>
      <c r="G20" s="233"/>
      <c r="H20" s="233"/>
      <c r="I20" s="233"/>
      <c r="J20" s="234"/>
      <c r="K20" s="235"/>
      <c r="L20" s="235"/>
      <c r="M20" s="236"/>
      <c r="N20" s="70" t="str">
        <f t="shared" si="1"/>
        <v/>
      </c>
      <c r="O20" s="215" t="str">
        <f t="shared" si="2"/>
        <v/>
      </c>
      <c r="P20" s="216"/>
    </row>
    <row r="21" spans="1:16">
      <c r="A21" s="15">
        <v>9</v>
      </c>
      <c r="B21" s="65">
        <f t="shared" si="3"/>
        <v>9</v>
      </c>
      <c r="C21" s="66" t="str">
        <f t="shared" si="0"/>
        <v/>
      </c>
      <c r="D21" s="233"/>
      <c r="E21" s="233"/>
      <c r="F21" s="233"/>
      <c r="G21" s="233"/>
      <c r="H21" s="233"/>
      <c r="I21" s="233"/>
      <c r="J21" s="234"/>
      <c r="K21" s="235"/>
      <c r="L21" s="235"/>
      <c r="M21" s="236"/>
      <c r="N21" s="70" t="str">
        <f t="shared" si="1"/>
        <v/>
      </c>
      <c r="O21" s="215" t="str">
        <f t="shared" si="2"/>
        <v/>
      </c>
      <c r="P21" s="216"/>
    </row>
    <row r="22" spans="1:16">
      <c r="A22" s="15">
        <v>10</v>
      </c>
      <c r="B22" s="65">
        <f t="shared" si="3"/>
        <v>10</v>
      </c>
      <c r="C22" s="66" t="str">
        <f t="shared" si="0"/>
        <v/>
      </c>
      <c r="D22" s="233"/>
      <c r="E22" s="233"/>
      <c r="F22" s="233"/>
      <c r="G22" s="233"/>
      <c r="H22" s="233"/>
      <c r="I22" s="233"/>
      <c r="J22" s="234"/>
      <c r="K22" s="235"/>
      <c r="L22" s="235"/>
      <c r="M22" s="236"/>
      <c r="N22" s="70" t="str">
        <f t="shared" si="1"/>
        <v/>
      </c>
      <c r="O22" s="215" t="str">
        <f t="shared" si="2"/>
        <v/>
      </c>
      <c r="P22" s="216"/>
    </row>
    <row r="23" spans="1:16">
      <c r="A23" s="15">
        <v>11</v>
      </c>
      <c r="B23" s="65">
        <f t="shared" si="3"/>
        <v>11</v>
      </c>
      <c r="C23" s="66" t="str">
        <f t="shared" si="0"/>
        <v/>
      </c>
      <c r="D23" s="233"/>
      <c r="E23" s="233"/>
      <c r="F23" s="233"/>
      <c r="G23" s="233"/>
      <c r="H23" s="233"/>
      <c r="I23" s="233"/>
      <c r="J23" s="234"/>
      <c r="K23" s="235"/>
      <c r="L23" s="235"/>
      <c r="M23" s="236"/>
      <c r="N23" s="70" t="str">
        <f t="shared" si="1"/>
        <v/>
      </c>
      <c r="O23" s="215" t="str">
        <f t="shared" si="2"/>
        <v/>
      </c>
      <c r="P23" s="216"/>
    </row>
    <row r="24" spans="1:16">
      <c r="A24" s="15">
        <v>12</v>
      </c>
      <c r="B24" s="65">
        <f t="shared" si="3"/>
        <v>12</v>
      </c>
      <c r="C24" s="66" t="str">
        <f t="shared" si="0"/>
        <v/>
      </c>
      <c r="D24" s="233"/>
      <c r="E24" s="233"/>
      <c r="F24" s="233"/>
      <c r="G24" s="233"/>
      <c r="H24" s="233"/>
      <c r="I24" s="233"/>
      <c r="J24" s="234"/>
      <c r="K24" s="235"/>
      <c r="L24" s="235"/>
      <c r="M24" s="236"/>
      <c r="N24" s="70" t="str">
        <f t="shared" si="1"/>
        <v/>
      </c>
      <c r="O24" s="215" t="str">
        <f t="shared" si="2"/>
        <v/>
      </c>
      <c r="P24" s="216"/>
    </row>
    <row r="25" spans="1:16">
      <c r="A25" s="15">
        <v>13</v>
      </c>
      <c r="B25" s="65">
        <f t="shared" si="3"/>
        <v>13</v>
      </c>
      <c r="C25" s="66" t="str">
        <f t="shared" si="0"/>
        <v/>
      </c>
      <c r="D25" s="233"/>
      <c r="E25" s="233"/>
      <c r="F25" s="233"/>
      <c r="G25" s="233"/>
      <c r="H25" s="233"/>
      <c r="I25" s="233"/>
      <c r="J25" s="234"/>
      <c r="K25" s="235"/>
      <c r="L25" s="235"/>
      <c r="M25" s="236"/>
      <c r="N25" s="70" t="str">
        <f t="shared" si="1"/>
        <v/>
      </c>
      <c r="O25" s="215" t="str">
        <f t="shared" si="2"/>
        <v/>
      </c>
      <c r="P25" s="216"/>
    </row>
    <row r="26" spans="1:16">
      <c r="A26" s="15">
        <v>14</v>
      </c>
      <c r="B26" s="65">
        <f t="shared" si="3"/>
        <v>14</v>
      </c>
      <c r="C26" s="66" t="str">
        <f t="shared" si="0"/>
        <v/>
      </c>
      <c r="D26" s="233"/>
      <c r="E26" s="233"/>
      <c r="F26" s="233"/>
      <c r="G26" s="233"/>
      <c r="H26" s="233"/>
      <c r="I26" s="233"/>
      <c r="J26" s="234"/>
      <c r="K26" s="235"/>
      <c r="L26" s="235"/>
      <c r="M26" s="236"/>
      <c r="N26" s="70" t="str">
        <f t="shared" si="1"/>
        <v/>
      </c>
      <c r="O26" s="215" t="str">
        <f t="shared" si="2"/>
        <v/>
      </c>
      <c r="P26" s="216"/>
    </row>
    <row r="27" spans="1:16">
      <c r="A27" s="15">
        <v>15</v>
      </c>
      <c r="B27" s="65">
        <f t="shared" si="3"/>
        <v>15</v>
      </c>
      <c r="C27" s="66" t="str">
        <f t="shared" si="0"/>
        <v/>
      </c>
      <c r="D27" s="233"/>
      <c r="E27" s="233"/>
      <c r="F27" s="233"/>
      <c r="G27" s="233"/>
      <c r="H27" s="233"/>
      <c r="I27" s="233"/>
      <c r="J27" s="234"/>
      <c r="K27" s="235"/>
      <c r="L27" s="235"/>
      <c r="M27" s="236"/>
      <c r="N27" s="70" t="str">
        <f t="shared" si="1"/>
        <v/>
      </c>
      <c r="O27" s="215" t="str">
        <f t="shared" si="2"/>
        <v/>
      </c>
      <c r="P27" s="216"/>
    </row>
    <row r="28" spans="1:16">
      <c r="A28" s="15">
        <v>16</v>
      </c>
      <c r="B28" s="65">
        <f t="shared" si="3"/>
        <v>16</v>
      </c>
      <c r="C28" s="66" t="str">
        <f t="shared" si="0"/>
        <v/>
      </c>
      <c r="D28" s="233"/>
      <c r="E28" s="233"/>
      <c r="F28" s="233"/>
      <c r="G28" s="233"/>
      <c r="H28" s="233"/>
      <c r="I28" s="233"/>
      <c r="J28" s="234"/>
      <c r="K28" s="235"/>
      <c r="L28" s="235"/>
      <c r="M28" s="236"/>
      <c r="N28" s="70" t="str">
        <f t="shared" si="1"/>
        <v/>
      </c>
      <c r="O28" s="215" t="str">
        <f t="shared" si="2"/>
        <v/>
      </c>
      <c r="P28" s="216"/>
    </row>
    <row r="29" spans="1:16">
      <c r="A29" s="15">
        <v>17</v>
      </c>
      <c r="B29" s="65">
        <f t="shared" si="3"/>
        <v>17</v>
      </c>
      <c r="C29" s="66" t="str">
        <f t="shared" si="0"/>
        <v/>
      </c>
      <c r="D29" s="233"/>
      <c r="E29" s="233"/>
      <c r="F29" s="233"/>
      <c r="G29" s="233"/>
      <c r="H29" s="233"/>
      <c r="I29" s="233"/>
      <c r="J29" s="234"/>
      <c r="K29" s="235"/>
      <c r="L29" s="235"/>
      <c r="M29" s="236"/>
      <c r="N29" s="70" t="str">
        <f t="shared" si="1"/>
        <v/>
      </c>
      <c r="O29" s="215" t="str">
        <f t="shared" si="2"/>
        <v/>
      </c>
      <c r="P29" s="216"/>
    </row>
    <row r="30" spans="1:16">
      <c r="A30" s="15">
        <v>18</v>
      </c>
      <c r="B30" s="65">
        <f t="shared" si="3"/>
        <v>18</v>
      </c>
      <c r="C30" s="66" t="str">
        <f t="shared" si="0"/>
        <v/>
      </c>
      <c r="D30" s="233"/>
      <c r="E30" s="233"/>
      <c r="F30" s="233"/>
      <c r="G30" s="233"/>
      <c r="H30" s="233"/>
      <c r="I30" s="233"/>
      <c r="J30" s="234"/>
      <c r="K30" s="235"/>
      <c r="L30" s="235"/>
      <c r="M30" s="236"/>
      <c r="N30" s="70" t="str">
        <f t="shared" si="1"/>
        <v/>
      </c>
      <c r="O30" s="215" t="str">
        <f t="shared" si="2"/>
        <v/>
      </c>
      <c r="P30" s="216"/>
    </row>
    <row r="31" spans="1:16">
      <c r="A31" s="15">
        <v>19</v>
      </c>
      <c r="B31" s="65">
        <f t="shared" si="3"/>
        <v>19</v>
      </c>
      <c r="C31" s="66" t="str">
        <f t="shared" si="0"/>
        <v/>
      </c>
      <c r="D31" s="233"/>
      <c r="E31" s="233"/>
      <c r="F31" s="233"/>
      <c r="G31" s="233"/>
      <c r="H31" s="233"/>
      <c r="I31" s="233"/>
      <c r="J31" s="234"/>
      <c r="K31" s="235"/>
      <c r="L31" s="235"/>
      <c r="M31" s="236"/>
      <c r="N31" s="70" t="str">
        <f t="shared" si="1"/>
        <v/>
      </c>
      <c r="O31" s="215" t="str">
        <f t="shared" si="2"/>
        <v/>
      </c>
      <c r="P31" s="216"/>
    </row>
    <row r="32" spans="1:16">
      <c r="A32" s="15">
        <v>20</v>
      </c>
      <c r="B32" s="65">
        <f t="shared" si="3"/>
        <v>20</v>
      </c>
      <c r="C32" s="66" t="str">
        <f t="shared" si="0"/>
        <v/>
      </c>
      <c r="D32" s="233"/>
      <c r="E32" s="233"/>
      <c r="F32" s="233"/>
      <c r="G32" s="233"/>
      <c r="H32" s="233"/>
      <c r="I32" s="233"/>
      <c r="J32" s="234"/>
      <c r="K32" s="235"/>
      <c r="L32" s="235"/>
      <c r="M32" s="236"/>
      <c r="N32" s="70" t="str">
        <f t="shared" si="1"/>
        <v/>
      </c>
      <c r="O32" s="215" t="str">
        <f t="shared" si="2"/>
        <v/>
      </c>
      <c r="P32" s="216"/>
    </row>
    <row r="33" spans="1:16">
      <c r="A33" s="15">
        <v>21</v>
      </c>
      <c r="B33" s="65">
        <f t="shared" si="3"/>
        <v>21</v>
      </c>
      <c r="C33" s="66" t="str">
        <f t="shared" si="0"/>
        <v/>
      </c>
      <c r="D33" s="233"/>
      <c r="E33" s="233"/>
      <c r="F33" s="233"/>
      <c r="G33" s="233"/>
      <c r="H33" s="233"/>
      <c r="I33" s="233"/>
      <c r="J33" s="234"/>
      <c r="K33" s="235"/>
      <c r="L33" s="235"/>
      <c r="M33" s="236"/>
      <c r="N33" s="70" t="str">
        <f t="shared" si="1"/>
        <v/>
      </c>
      <c r="O33" s="215" t="str">
        <f t="shared" si="2"/>
        <v/>
      </c>
      <c r="P33" s="216"/>
    </row>
    <row r="34" spans="1:16">
      <c r="A34" s="15">
        <v>22</v>
      </c>
      <c r="B34" s="65">
        <f t="shared" si="3"/>
        <v>22</v>
      </c>
      <c r="C34" s="66" t="str">
        <f t="shared" si="0"/>
        <v/>
      </c>
      <c r="D34" s="233"/>
      <c r="E34" s="233"/>
      <c r="F34" s="233"/>
      <c r="G34" s="233"/>
      <c r="H34" s="233"/>
      <c r="I34" s="233"/>
      <c r="J34" s="234"/>
      <c r="K34" s="235"/>
      <c r="L34" s="235"/>
      <c r="M34" s="236"/>
      <c r="N34" s="70" t="str">
        <f t="shared" si="1"/>
        <v/>
      </c>
      <c r="O34" s="215" t="str">
        <f t="shared" si="2"/>
        <v/>
      </c>
      <c r="P34" s="216"/>
    </row>
    <row r="35" spans="1:16">
      <c r="A35" s="15">
        <v>23</v>
      </c>
      <c r="B35" s="65">
        <f t="shared" si="3"/>
        <v>23</v>
      </c>
      <c r="C35" s="66" t="str">
        <f t="shared" si="0"/>
        <v/>
      </c>
      <c r="D35" s="233"/>
      <c r="E35" s="233"/>
      <c r="F35" s="233"/>
      <c r="G35" s="233"/>
      <c r="H35" s="233"/>
      <c r="I35" s="233"/>
      <c r="J35" s="234"/>
      <c r="K35" s="235"/>
      <c r="L35" s="235"/>
      <c r="M35" s="236"/>
      <c r="N35" s="70" t="str">
        <f t="shared" si="1"/>
        <v/>
      </c>
      <c r="O35" s="215" t="str">
        <f t="shared" si="2"/>
        <v/>
      </c>
      <c r="P35" s="216"/>
    </row>
    <row r="36" spans="1:16">
      <c r="A36" s="15">
        <v>24</v>
      </c>
      <c r="B36" s="65">
        <f t="shared" si="3"/>
        <v>24</v>
      </c>
      <c r="C36" s="66" t="str">
        <f t="shared" si="0"/>
        <v/>
      </c>
      <c r="D36" s="233"/>
      <c r="E36" s="233"/>
      <c r="F36" s="233"/>
      <c r="G36" s="233"/>
      <c r="H36" s="233"/>
      <c r="I36" s="233"/>
      <c r="J36" s="234"/>
      <c r="K36" s="235"/>
      <c r="L36" s="235"/>
      <c r="M36" s="236"/>
      <c r="N36" s="70" t="str">
        <f t="shared" si="1"/>
        <v/>
      </c>
      <c r="O36" s="215" t="str">
        <f t="shared" si="2"/>
        <v/>
      </c>
      <c r="P36" s="216"/>
    </row>
    <row r="37" spans="1:16">
      <c r="A37" s="15">
        <v>25</v>
      </c>
      <c r="B37" s="65">
        <f t="shared" si="3"/>
        <v>25</v>
      </c>
      <c r="C37" s="66" t="str">
        <f t="shared" si="0"/>
        <v/>
      </c>
      <c r="D37" s="233"/>
      <c r="E37" s="233"/>
      <c r="F37" s="233"/>
      <c r="G37" s="233"/>
      <c r="H37" s="233"/>
      <c r="I37" s="233"/>
      <c r="J37" s="234"/>
      <c r="K37" s="235"/>
      <c r="L37" s="235"/>
      <c r="M37" s="236"/>
      <c r="N37" s="70" t="str">
        <f t="shared" si="1"/>
        <v/>
      </c>
      <c r="O37" s="215" t="str">
        <f t="shared" si="2"/>
        <v/>
      </c>
      <c r="P37" s="216"/>
    </row>
    <row r="38" spans="1:16">
      <c r="A38" s="15">
        <v>26</v>
      </c>
      <c r="B38" s="65">
        <f t="shared" si="3"/>
        <v>26</v>
      </c>
      <c r="C38" s="66" t="str">
        <f t="shared" si="0"/>
        <v/>
      </c>
      <c r="D38" s="233"/>
      <c r="E38" s="233"/>
      <c r="F38" s="233"/>
      <c r="G38" s="233"/>
      <c r="H38" s="233"/>
      <c r="I38" s="233"/>
      <c r="J38" s="234"/>
      <c r="K38" s="235"/>
      <c r="L38" s="235"/>
      <c r="M38" s="236"/>
      <c r="N38" s="70" t="str">
        <f t="shared" si="1"/>
        <v/>
      </c>
      <c r="O38" s="215" t="str">
        <f t="shared" si="2"/>
        <v/>
      </c>
      <c r="P38" s="216"/>
    </row>
    <row r="39" spans="1:16">
      <c r="A39" s="15">
        <v>27</v>
      </c>
      <c r="B39" s="65">
        <f t="shared" si="3"/>
        <v>27</v>
      </c>
      <c r="C39" s="66" t="str">
        <f t="shared" si="0"/>
        <v/>
      </c>
      <c r="D39" s="233"/>
      <c r="E39" s="233"/>
      <c r="F39" s="233"/>
      <c r="G39" s="233"/>
      <c r="H39" s="233"/>
      <c r="I39" s="233"/>
      <c r="J39" s="234"/>
      <c r="K39" s="235"/>
      <c r="L39" s="235"/>
      <c r="M39" s="236"/>
      <c r="N39" s="70" t="str">
        <f t="shared" si="1"/>
        <v/>
      </c>
      <c r="O39" s="215" t="str">
        <f t="shared" si="2"/>
        <v/>
      </c>
      <c r="P39" s="216"/>
    </row>
    <row r="40" spans="1:16">
      <c r="A40" s="15">
        <v>28</v>
      </c>
      <c r="B40" s="65">
        <f t="shared" si="3"/>
        <v>28</v>
      </c>
      <c r="C40" s="66" t="str">
        <f t="shared" si="0"/>
        <v/>
      </c>
      <c r="D40" s="233"/>
      <c r="E40" s="233"/>
      <c r="F40" s="233"/>
      <c r="G40" s="233"/>
      <c r="H40" s="233"/>
      <c r="I40" s="233"/>
      <c r="J40" s="234"/>
      <c r="K40" s="235"/>
      <c r="L40" s="235"/>
      <c r="M40" s="236"/>
      <c r="N40" s="70" t="str">
        <f t="shared" si="1"/>
        <v/>
      </c>
      <c r="O40" s="215" t="str">
        <f t="shared" si="2"/>
        <v/>
      </c>
      <c r="P40" s="216"/>
    </row>
    <row r="41" spans="1:16">
      <c r="A41" s="15">
        <v>29</v>
      </c>
      <c r="B41" s="65">
        <f t="shared" si="3"/>
        <v>29</v>
      </c>
      <c r="C41" s="66" t="str">
        <f t="shared" si="0"/>
        <v/>
      </c>
      <c r="D41" s="233"/>
      <c r="E41" s="233"/>
      <c r="F41" s="233"/>
      <c r="G41" s="233"/>
      <c r="H41" s="233"/>
      <c r="I41" s="233"/>
      <c r="J41" s="234"/>
      <c r="K41" s="235"/>
      <c r="L41" s="235"/>
      <c r="M41" s="236"/>
      <c r="N41" s="70" t="str">
        <f t="shared" si="1"/>
        <v/>
      </c>
      <c r="O41" s="215" t="str">
        <f t="shared" si="2"/>
        <v/>
      </c>
      <c r="P41" s="216"/>
    </row>
    <row r="42" spans="1:16">
      <c r="A42" s="15">
        <v>30</v>
      </c>
      <c r="B42" s="65">
        <f t="shared" si="3"/>
        <v>30</v>
      </c>
      <c r="C42" s="66" t="str">
        <f t="shared" si="0"/>
        <v/>
      </c>
      <c r="D42" s="233"/>
      <c r="E42" s="233"/>
      <c r="F42" s="233"/>
      <c r="G42" s="233"/>
      <c r="H42" s="233"/>
      <c r="I42" s="233"/>
      <c r="J42" s="234"/>
      <c r="K42" s="235"/>
      <c r="L42" s="235"/>
      <c r="M42" s="236"/>
      <c r="N42" s="70" t="str">
        <f t="shared" si="1"/>
        <v/>
      </c>
      <c r="O42" s="215" t="str">
        <f t="shared" si="2"/>
        <v/>
      </c>
      <c r="P42" s="216"/>
    </row>
    <row r="43" spans="1:16">
      <c r="A43" s="15">
        <v>31</v>
      </c>
      <c r="B43" s="65">
        <f t="shared" si="3"/>
        <v>31</v>
      </c>
      <c r="C43" s="66" t="str">
        <f t="shared" si="0"/>
        <v/>
      </c>
      <c r="D43" s="233"/>
      <c r="E43" s="233"/>
      <c r="F43" s="233"/>
      <c r="G43" s="233"/>
      <c r="H43" s="233"/>
      <c r="I43" s="233"/>
      <c r="J43" s="234"/>
      <c r="K43" s="235"/>
      <c r="L43" s="235"/>
      <c r="M43" s="236"/>
      <c r="N43" s="70" t="str">
        <f t="shared" si="1"/>
        <v/>
      </c>
      <c r="O43" s="215" t="str">
        <f t="shared" si="2"/>
        <v/>
      </c>
      <c r="P43" s="216"/>
    </row>
    <row r="44" spans="1:16">
      <c r="A44" s="15">
        <v>32</v>
      </c>
      <c r="B44" s="65">
        <f t="shared" si="3"/>
        <v>32</v>
      </c>
      <c r="C44" s="66" t="str">
        <f t="shared" si="0"/>
        <v/>
      </c>
      <c r="D44" s="233"/>
      <c r="E44" s="233"/>
      <c r="F44" s="233"/>
      <c r="G44" s="233"/>
      <c r="H44" s="233"/>
      <c r="I44" s="233"/>
      <c r="J44" s="234"/>
      <c r="K44" s="235"/>
      <c r="L44" s="235"/>
      <c r="M44" s="236"/>
      <c r="N44" s="70" t="str">
        <f t="shared" si="1"/>
        <v/>
      </c>
      <c r="O44" s="215" t="str">
        <f t="shared" si="2"/>
        <v/>
      </c>
      <c r="P44" s="216"/>
    </row>
    <row r="45" spans="1:16">
      <c r="A45" s="15">
        <v>33</v>
      </c>
      <c r="B45" s="65">
        <f t="shared" si="3"/>
        <v>33</v>
      </c>
      <c r="C45" s="66" t="str">
        <f t="shared" si="0"/>
        <v/>
      </c>
      <c r="D45" s="233"/>
      <c r="E45" s="233"/>
      <c r="F45" s="233"/>
      <c r="G45" s="233"/>
      <c r="H45" s="233"/>
      <c r="I45" s="233"/>
      <c r="J45" s="234"/>
      <c r="K45" s="235"/>
      <c r="L45" s="235"/>
      <c r="M45" s="236"/>
      <c r="N45" s="70" t="str">
        <f t="shared" si="1"/>
        <v/>
      </c>
      <c r="O45" s="215" t="str">
        <f t="shared" si="2"/>
        <v/>
      </c>
      <c r="P45" s="216"/>
    </row>
    <row r="46" spans="1:16">
      <c r="A46" s="15">
        <v>34</v>
      </c>
      <c r="B46" s="65">
        <f t="shared" si="3"/>
        <v>34</v>
      </c>
      <c r="C46" s="66" t="str">
        <f t="shared" si="0"/>
        <v/>
      </c>
      <c r="D46" s="233"/>
      <c r="E46" s="233"/>
      <c r="F46" s="233"/>
      <c r="G46" s="233"/>
      <c r="H46" s="233"/>
      <c r="I46" s="233"/>
      <c r="J46" s="234"/>
      <c r="K46" s="235"/>
      <c r="L46" s="235"/>
      <c r="M46" s="236"/>
      <c r="N46" s="70" t="str">
        <f t="shared" si="1"/>
        <v/>
      </c>
      <c r="O46" s="215" t="str">
        <f t="shared" si="2"/>
        <v/>
      </c>
      <c r="P46" s="216"/>
    </row>
    <row r="47" spans="1:16">
      <c r="A47" s="15">
        <v>35</v>
      </c>
      <c r="B47" s="65">
        <f t="shared" si="3"/>
        <v>35</v>
      </c>
      <c r="C47" s="66" t="str">
        <f t="shared" si="0"/>
        <v/>
      </c>
      <c r="D47" s="233"/>
      <c r="E47" s="233"/>
      <c r="F47" s="233"/>
      <c r="G47" s="233"/>
      <c r="H47" s="233"/>
      <c r="I47" s="233"/>
      <c r="J47" s="234"/>
      <c r="K47" s="235"/>
      <c r="L47" s="235"/>
      <c r="M47" s="236"/>
      <c r="N47" s="70" t="str">
        <f t="shared" si="1"/>
        <v/>
      </c>
      <c r="O47" s="215" t="str">
        <f t="shared" si="2"/>
        <v/>
      </c>
      <c r="P47" s="216"/>
    </row>
    <row r="48" spans="1:16">
      <c r="A48" s="15">
        <v>36</v>
      </c>
      <c r="B48" s="65">
        <f t="shared" si="3"/>
        <v>36</v>
      </c>
      <c r="C48" s="66" t="str">
        <f t="shared" si="0"/>
        <v/>
      </c>
      <c r="D48" s="233"/>
      <c r="E48" s="233"/>
      <c r="F48" s="233"/>
      <c r="G48" s="233"/>
      <c r="H48" s="233"/>
      <c r="I48" s="233"/>
      <c r="J48" s="234"/>
      <c r="K48" s="235"/>
      <c r="L48" s="235"/>
      <c r="M48" s="236"/>
      <c r="N48" s="70" t="str">
        <f t="shared" si="1"/>
        <v/>
      </c>
      <c r="O48" s="215" t="str">
        <f t="shared" si="2"/>
        <v/>
      </c>
      <c r="P48" s="216"/>
    </row>
    <row r="49" spans="1:16">
      <c r="A49" s="15">
        <v>37</v>
      </c>
      <c r="B49" s="65">
        <f t="shared" si="3"/>
        <v>37</v>
      </c>
      <c r="C49" s="66" t="str">
        <f t="shared" si="0"/>
        <v/>
      </c>
      <c r="D49" s="233"/>
      <c r="E49" s="233"/>
      <c r="F49" s="233"/>
      <c r="G49" s="233"/>
      <c r="H49" s="233"/>
      <c r="I49" s="233"/>
      <c r="J49" s="234"/>
      <c r="K49" s="235"/>
      <c r="L49" s="235"/>
      <c r="M49" s="236"/>
      <c r="N49" s="70" t="str">
        <f t="shared" si="1"/>
        <v/>
      </c>
      <c r="O49" s="215" t="str">
        <f t="shared" si="2"/>
        <v/>
      </c>
      <c r="P49" s="216"/>
    </row>
    <row r="50" spans="1:16">
      <c r="A50" s="15">
        <v>38</v>
      </c>
      <c r="B50" s="65">
        <f t="shared" si="3"/>
        <v>38</v>
      </c>
      <c r="C50" s="66" t="str">
        <f t="shared" si="0"/>
        <v/>
      </c>
      <c r="D50" s="233"/>
      <c r="E50" s="233"/>
      <c r="F50" s="233"/>
      <c r="G50" s="233"/>
      <c r="H50" s="233"/>
      <c r="I50" s="233"/>
      <c r="J50" s="234"/>
      <c r="K50" s="235"/>
      <c r="L50" s="235"/>
      <c r="M50" s="236"/>
      <c r="N50" s="70" t="str">
        <f t="shared" si="1"/>
        <v/>
      </c>
      <c r="O50" s="215" t="str">
        <f t="shared" si="2"/>
        <v/>
      </c>
      <c r="P50" s="216"/>
    </row>
    <row r="51" spans="1:16">
      <c r="A51" s="15">
        <v>39</v>
      </c>
      <c r="B51" s="65">
        <f t="shared" si="3"/>
        <v>39</v>
      </c>
      <c r="C51" s="66" t="str">
        <f t="shared" si="0"/>
        <v/>
      </c>
      <c r="D51" s="233"/>
      <c r="E51" s="233"/>
      <c r="F51" s="233"/>
      <c r="G51" s="233"/>
      <c r="H51" s="233"/>
      <c r="I51" s="233"/>
      <c r="J51" s="234"/>
      <c r="K51" s="235"/>
      <c r="L51" s="235"/>
      <c r="M51" s="236"/>
      <c r="N51" s="70" t="str">
        <f t="shared" si="1"/>
        <v/>
      </c>
      <c r="O51" s="215" t="str">
        <f t="shared" si="2"/>
        <v/>
      </c>
      <c r="P51" s="216"/>
    </row>
    <row r="52" spans="1:16">
      <c r="A52" s="15">
        <v>40</v>
      </c>
      <c r="B52" s="65">
        <f t="shared" si="3"/>
        <v>40</v>
      </c>
      <c r="C52" s="66" t="str">
        <f t="shared" si="0"/>
        <v/>
      </c>
      <c r="D52" s="233"/>
      <c r="E52" s="233"/>
      <c r="F52" s="233"/>
      <c r="G52" s="233"/>
      <c r="H52" s="233"/>
      <c r="I52" s="233"/>
      <c r="J52" s="234"/>
      <c r="K52" s="235"/>
      <c r="L52" s="235"/>
      <c r="M52" s="236"/>
      <c r="N52" s="70" t="str">
        <f t="shared" si="1"/>
        <v/>
      </c>
      <c r="O52" s="215" t="str">
        <f t="shared" si="2"/>
        <v/>
      </c>
      <c r="P52" s="216"/>
    </row>
    <row r="53" spans="1:16">
      <c r="A53" s="15">
        <v>41</v>
      </c>
      <c r="B53" s="65">
        <f t="shared" si="3"/>
        <v>41</v>
      </c>
      <c r="C53" s="66" t="str">
        <f t="shared" si="0"/>
        <v/>
      </c>
      <c r="D53" s="233"/>
      <c r="E53" s="233"/>
      <c r="F53" s="233"/>
      <c r="G53" s="233"/>
      <c r="H53" s="233"/>
      <c r="I53" s="233"/>
      <c r="J53" s="234"/>
      <c r="K53" s="235"/>
      <c r="L53" s="235"/>
      <c r="M53" s="236"/>
      <c r="N53" s="70" t="str">
        <f t="shared" si="1"/>
        <v/>
      </c>
      <c r="O53" s="215" t="str">
        <f t="shared" si="2"/>
        <v/>
      </c>
      <c r="P53" s="216"/>
    </row>
    <row r="54" spans="1:16">
      <c r="A54" s="15">
        <v>42</v>
      </c>
      <c r="B54" s="65">
        <f t="shared" si="3"/>
        <v>42</v>
      </c>
      <c r="C54" s="66" t="str">
        <f t="shared" si="0"/>
        <v/>
      </c>
      <c r="D54" s="233"/>
      <c r="E54" s="233"/>
      <c r="F54" s="233"/>
      <c r="G54" s="233"/>
      <c r="H54" s="233"/>
      <c r="I54" s="233"/>
      <c r="J54" s="234"/>
      <c r="K54" s="235"/>
      <c r="L54" s="235"/>
      <c r="M54" s="236"/>
      <c r="N54" s="70" t="str">
        <f t="shared" si="1"/>
        <v/>
      </c>
      <c r="O54" s="215" t="str">
        <f t="shared" si="2"/>
        <v/>
      </c>
      <c r="P54" s="216"/>
    </row>
    <row r="55" spans="1:16">
      <c r="A55" s="15">
        <v>43</v>
      </c>
      <c r="B55" s="65">
        <f t="shared" si="3"/>
        <v>43</v>
      </c>
      <c r="C55" s="66" t="str">
        <f t="shared" si="0"/>
        <v/>
      </c>
      <c r="D55" s="233"/>
      <c r="E55" s="233"/>
      <c r="F55" s="233"/>
      <c r="G55" s="233"/>
      <c r="H55" s="233"/>
      <c r="I55" s="233"/>
      <c r="J55" s="234"/>
      <c r="K55" s="235"/>
      <c r="L55" s="235"/>
      <c r="M55" s="236"/>
      <c r="N55" s="70" t="str">
        <f t="shared" si="1"/>
        <v/>
      </c>
      <c r="O55" s="215" t="str">
        <f t="shared" si="2"/>
        <v/>
      </c>
      <c r="P55" s="216"/>
    </row>
    <row r="56" spans="1:16">
      <c r="A56" s="15">
        <v>44</v>
      </c>
      <c r="B56" s="65">
        <f t="shared" si="3"/>
        <v>44</v>
      </c>
      <c r="C56" s="66" t="str">
        <f t="shared" si="0"/>
        <v/>
      </c>
      <c r="D56" s="233"/>
      <c r="E56" s="233"/>
      <c r="F56" s="233"/>
      <c r="G56" s="233"/>
      <c r="H56" s="233"/>
      <c r="I56" s="233"/>
      <c r="J56" s="234"/>
      <c r="K56" s="235"/>
      <c r="L56" s="235"/>
      <c r="M56" s="236"/>
      <c r="N56" s="70" t="str">
        <f t="shared" si="1"/>
        <v/>
      </c>
      <c r="O56" s="215" t="str">
        <f t="shared" si="2"/>
        <v/>
      </c>
      <c r="P56" s="216"/>
    </row>
    <row r="57" spans="1:16">
      <c r="A57" s="15">
        <v>45</v>
      </c>
      <c r="B57" s="65">
        <f t="shared" si="3"/>
        <v>45</v>
      </c>
      <c r="C57" s="66" t="str">
        <f t="shared" si="0"/>
        <v/>
      </c>
      <c r="D57" s="233"/>
      <c r="E57" s="233"/>
      <c r="F57" s="233"/>
      <c r="G57" s="233"/>
      <c r="H57" s="233"/>
      <c r="I57" s="233"/>
      <c r="J57" s="234"/>
      <c r="K57" s="235"/>
      <c r="L57" s="235"/>
      <c r="M57" s="236"/>
      <c r="N57" s="70" t="str">
        <f t="shared" si="1"/>
        <v/>
      </c>
      <c r="O57" s="215" t="str">
        <f t="shared" si="2"/>
        <v/>
      </c>
      <c r="P57" s="216"/>
    </row>
    <row r="58" spans="1:16">
      <c r="A58" s="15">
        <v>46</v>
      </c>
      <c r="B58" s="65">
        <f t="shared" si="3"/>
        <v>46</v>
      </c>
      <c r="C58" s="66" t="str">
        <f t="shared" si="0"/>
        <v/>
      </c>
      <c r="D58" s="233"/>
      <c r="E58" s="233"/>
      <c r="F58" s="233"/>
      <c r="G58" s="233"/>
      <c r="H58" s="233"/>
      <c r="I58" s="233"/>
      <c r="J58" s="234"/>
      <c r="K58" s="235"/>
      <c r="L58" s="235"/>
      <c r="M58" s="236"/>
      <c r="N58" s="70" t="str">
        <f t="shared" si="1"/>
        <v/>
      </c>
      <c r="O58" s="215" t="str">
        <f t="shared" si="2"/>
        <v/>
      </c>
      <c r="P58" s="216"/>
    </row>
    <row r="59" spans="1:16">
      <c r="A59" s="15">
        <v>47</v>
      </c>
      <c r="B59" s="65">
        <f t="shared" si="3"/>
        <v>47</v>
      </c>
      <c r="C59" s="66" t="str">
        <f t="shared" si="0"/>
        <v/>
      </c>
      <c r="D59" s="233"/>
      <c r="E59" s="233"/>
      <c r="F59" s="233"/>
      <c r="G59" s="233"/>
      <c r="H59" s="233"/>
      <c r="I59" s="233"/>
      <c r="J59" s="234"/>
      <c r="K59" s="235"/>
      <c r="L59" s="235"/>
      <c r="M59" s="236"/>
      <c r="N59" s="70" t="str">
        <f t="shared" si="1"/>
        <v/>
      </c>
      <c r="O59" s="215" t="str">
        <f t="shared" si="2"/>
        <v/>
      </c>
      <c r="P59" s="216"/>
    </row>
    <row r="60" spans="1:16">
      <c r="A60" s="15">
        <v>48</v>
      </c>
      <c r="B60" s="65">
        <f t="shared" si="3"/>
        <v>48</v>
      </c>
      <c r="C60" s="66" t="str">
        <f t="shared" si="0"/>
        <v/>
      </c>
      <c r="D60" s="233"/>
      <c r="E60" s="233"/>
      <c r="F60" s="233"/>
      <c r="G60" s="233"/>
      <c r="H60" s="233"/>
      <c r="I60" s="233"/>
      <c r="J60" s="234"/>
      <c r="K60" s="235"/>
      <c r="L60" s="235"/>
      <c r="M60" s="236"/>
      <c r="N60" s="70" t="str">
        <f t="shared" si="1"/>
        <v/>
      </c>
      <c r="O60" s="215" t="str">
        <f t="shared" si="2"/>
        <v/>
      </c>
      <c r="P60" s="216"/>
    </row>
    <row r="61" spans="1:16">
      <c r="A61" s="15">
        <v>49</v>
      </c>
      <c r="B61" s="65">
        <f t="shared" si="3"/>
        <v>49</v>
      </c>
      <c r="C61" s="66" t="str">
        <f t="shared" si="0"/>
        <v/>
      </c>
      <c r="D61" s="233"/>
      <c r="E61" s="233"/>
      <c r="F61" s="233"/>
      <c r="G61" s="233"/>
      <c r="H61" s="233"/>
      <c r="I61" s="233"/>
      <c r="J61" s="234"/>
      <c r="K61" s="235"/>
      <c r="L61" s="235"/>
      <c r="M61" s="236"/>
      <c r="N61" s="70" t="str">
        <f t="shared" si="1"/>
        <v/>
      </c>
      <c r="O61" s="215" t="str">
        <f t="shared" si="2"/>
        <v/>
      </c>
      <c r="P61" s="216"/>
    </row>
    <row r="62" spans="1:16">
      <c r="A62" s="16">
        <v>50</v>
      </c>
      <c r="B62" s="67">
        <f t="shared" si="3"/>
        <v>50</v>
      </c>
      <c r="C62" s="68" t="str">
        <f t="shared" si="0"/>
        <v/>
      </c>
      <c r="D62" s="231"/>
      <c r="E62" s="231"/>
      <c r="F62" s="231"/>
      <c r="G62" s="231"/>
      <c r="H62" s="231"/>
      <c r="I62" s="231"/>
      <c r="J62" s="223"/>
      <c r="K62" s="224"/>
      <c r="L62" s="224"/>
      <c r="M62" s="225"/>
      <c r="N62" s="71" t="str">
        <f t="shared" si="1"/>
        <v/>
      </c>
      <c r="O62" s="217" t="str">
        <f t="shared" si="2"/>
        <v/>
      </c>
      <c r="P62" s="218"/>
    </row>
  </sheetData>
  <sheetProtection formatCells="0"/>
  <protectedRanges>
    <protectedRange sqref="D13:M62" name="範囲2"/>
    <protectedRange sqref="C3:P3 C8:P9 C5:P5 C4:M4 P4" name="範囲1"/>
    <protectedRange sqref="C6:P7" name="範囲1_1"/>
    <protectedRange sqref="N4:O4" name="範囲1_1_1"/>
  </protectedRanges>
  <mergeCells count="236">
    <mergeCell ref="D1:H1"/>
    <mergeCell ref="A5:B5"/>
    <mergeCell ref="C5:D5"/>
    <mergeCell ref="E5:G5"/>
    <mergeCell ref="H5:M5"/>
    <mergeCell ref="A6:B6"/>
    <mergeCell ref="E6:F6"/>
    <mergeCell ref="H6:J6"/>
    <mergeCell ref="K6:L6"/>
    <mergeCell ref="A3:B3"/>
    <mergeCell ref="C3:G3"/>
    <mergeCell ref="H3:J3"/>
    <mergeCell ref="K3:P3"/>
    <mergeCell ref="A4:B4"/>
    <mergeCell ref="C4:D4"/>
    <mergeCell ref="E4:G4"/>
    <mergeCell ref="H4:J4"/>
    <mergeCell ref="K4:M4"/>
    <mergeCell ref="N4:O4"/>
    <mergeCell ref="O6:P6"/>
    <mergeCell ref="A7:B7"/>
    <mergeCell ref="E7:J7"/>
    <mergeCell ref="K7:M7"/>
    <mergeCell ref="N7:P7"/>
    <mergeCell ref="A8:B8"/>
    <mergeCell ref="E8:G8"/>
    <mergeCell ref="H8:J8"/>
    <mergeCell ref="K8:M8"/>
    <mergeCell ref="O8:P8"/>
    <mergeCell ref="D13:E13"/>
    <mergeCell ref="F13:I13"/>
    <mergeCell ref="J13:M13"/>
    <mergeCell ref="O13:P13"/>
    <mergeCell ref="D14:E14"/>
    <mergeCell ref="F14:I14"/>
    <mergeCell ref="J14:M14"/>
    <mergeCell ref="O14:P14"/>
    <mergeCell ref="A9:B9"/>
    <mergeCell ref="E9:M9"/>
    <mergeCell ref="N9:O9"/>
    <mergeCell ref="D12:E12"/>
    <mergeCell ref="F12:I12"/>
    <mergeCell ref="J12:M12"/>
    <mergeCell ref="O12:P12"/>
    <mergeCell ref="D17:E17"/>
    <mergeCell ref="F17:I17"/>
    <mergeCell ref="J17:M17"/>
    <mergeCell ref="O17:P17"/>
    <mergeCell ref="D18:E18"/>
    <mergeCell ref="F18:I18"/>
    <mergeCell ref="J18:M18"/>
    <mergeCell ref="O18:P18"/>
    <mergeCell ref="D15:E15"/>
    <mergeCell ref="F15:I15"/>
    <mergeCell ref="J15:M15"/>
    <mergeCell ref="O15:P15"/>
    <mergeCell ref="D16:E16"/>
    <mergeCell ref="F16:I16"/>
    <mergeCell ref="J16:M16"/>
    <mergeCell ref="O16:P16"/>
    <mergeCell ref="D21:E21"/>
    <mergeCell ref="F21:I21"/>
    <mergeCell ref="J21:M21"/>
    <mergeCell ref="O21:P21"/>
    <mergeCell ref="D22:E22"/>
    <mergeCell ref="F22:I22"/>
    <mergeCell ref="J22:M22"/>
    <mergeCell ref="O22:P22"/>
    <mergeCell ref="D19:E19"/>
    <mergeCell ref="F19:I19"/>
    <mergeCell ref="J19:M19"/>
    <mergeCell ref="O19:P19"/>
    <mergeCell ref="D20:E20"/>
    <mergeCell ref="F20:I20"/>
    <mergeCell ref="J20:M20"/>
    <mergeCell ref="O20:P20"/>
    <mergeCell ref="D25:E25"/>
    <mergeCell ref="F25:I25"/>
    <mergeCell ref="J25:M25"/>
    <mergeCell ref="O25:P25"/>
    <mergeCell ref="D26:E26"/>
    <mergeCell ref="F26:I26"/>
    <mergeCell ref="J26:M26"/>
    <mergeCell ref="O26:P26"/>
    <mergeCell ref="D23:E23"/>
    <mergeCell ref="F23:I23"/>
    <mergeCell ref="J23:M23"/>
    <mergeCell ref="O23:P23"/>
    <mergeCell ref="D24:E24"/>
    <mergeCell ref="F24:I24"/>
    <mergeCell ref="J24:M24"/>
    <mergeCell ref="O24:P24"/>
    <mergeCell ref="D29:E29"/>
    <mergeCell ref="F29:I29"/>
    <mergeCell ref="J29:M29"/>
    <mergeCell ref="O29:P29"/>
    <mergeCell ref="D30:E30"/>
    <mergeCell ref="F30:I30"/>
    <mergeCell ref="J30:M30"/>
    <mergeCell ref="O30:P30"/>
    <mergeCell ref="D27:E27"/>
    <mergeCell ref="F27:I27"/>
    <mergeCell ref="J27:M27"/>
    <mergeCell ref="O27:P27"/>
    <mergeCell ref="D28:E28"/>
    <mergeCell ref="F28:I28"/>
    <mergeCell ref="J28:M28"/>
    <mergeCell ref="O28:P28"/>
    <mergeCell ref="D33:E33"/>
    <mergeCell ref="F33:I33"/>
    <mergeCell ref="J33:M33"/>
    <mergeCell ref="O33:P33"/>
    <mergeCell ref="D34:E34"/>
    <mergeCell ref="F34:I34"/>
    <mergeCell ref="J34:M34"/>
    <mergeCell ref="O34:P34"/>
    <mergeCell ref="D31:E31"/>
    <mergeCell ref="F31:I31"/>
    <mergeCell ref="J31:M31"/>
    <mergeCell ref="O31:P31"/>
    <mergeCell ref="D32:E32"/>
    <mergeCell ref="F32:I32"/>
    <mergeCell ref="J32:M32"/>
    <mergeCell ref="O32:P32"/>
    <mergeCell ref="D37:E37"/>
    <mergeCell ref="F37:I37"/>
    <mergeCell ref="J37:M37"/>
    <mergeCell ref="O37:P37"/>
    <mergeCell ref="D38:E38"/>
    <mergeCell ref="F38:I38"/>
    <mergeCell ref="J38:M38"/>
    <mergeCell ref="O38:P38"/>
    <mergeCell ref="D35:E35"/>
    <mergeCell ref="F35:I35"/>
    <mergeCell ref="J35:M35"/>
    <mergeCell ref="O35:P35"/>
    <mergeCell ref="D36:E36"/>
    <mergeCell ref="F36:I36"/>
    <mergeCell ref="J36:M36"/>
    <mergeCell ref="O36:P36"/>
    <mergeCell ref="D41:E41"/>
    <mergeCell ref="F41:I41"/>
    <mergeCell ref="J41:M41"/>
    <mergeCell ref="O41:P41"/>
    <mergeCell ref="D42:E42"/>
    <mergeCell ref="F42:I42"/>
    <mergeCell ref="J42:M42"/>
    <mergeCell ref="O42:P42"/>
    <mergeCell ref="D39:E39"/>
    <mergeCell ref="F39:I39"/>
    <mergeCell ref="J39:M39"/>
    <mergeCell ref="O39:P39"/>
    <mergeCell ref="D40:E40"/>
    <mergeCell ref="F40:I40"/>
    <mergeCell ref="J40:M40"/>
    <mergeCell ref="O40:P40"/>
    <mergeCell ref="D45:E45"/>
    <mergeCell ref="F45:I45"/>
    <mergeCell ref="J45:M45"/>
    <mergeCell ref="O45:P45"/>
    <mergeCell ref="D46:E46"/>
    <mergeCell ref="F46:I46"/>
    <mergeCell ref="J46:M46"/>
    <mergeCell ref="O46:P46"/>
    <mergeCell ref="D43:E43"/>
    <mergeCell ref="F43:I43"/>
    <mergeCell ref="J43:M43"/>
    <mergeCell ref="O43:P43"/>
    <mergeCell ref="D44:E44"/>
    <mergeCell ref="F44:I44"/>
    <mergeCell ref="J44:M44"/>
    <mergeCell ref="O44:P44"/>
    <mergeCell ref="D49:E49"/>
    <mergeCell ref="F49:I49"/>
    <mergeCell ref="J49:M49"/>
    <mergeCell ref="O49:P49"/>
    <mergeCell ref="D50:E50"/>
    <mergeCell ref="F50:I50"/>
    <mergeCell ref="J50:M50"/>
    <mergeCell ref="O50:P50"/>
    <mergeCell ref="D47:E47"/>
    <mergeCell ref="F47:I47"/>
    <mergeCell ref="J47:M47"/>
    <mergeCell ref="O47:P47"/>
    <mergeCell ref="D48:E48"/>
    <mergeCell ref="F48:I48"/>
    <mergeCell ref="J48:M48"/>
    <mergeCell ref="O48:P48"/>
    <mergeCell ref="D53:E53"/>
    <mergeCell ref="F53:I53"/>
    <mergeCell ref="J53:M53"/>
    <mergeCell ref="O53:P53"/>
    <mergeCell ref="D54:E54"/>
    <mergeCell ref="F54:I54"/>
    <mergeCell ref="J54:M54"/>
    <mergeCell ref="O54:P54"/>
    <mergeCell ref="D51:E51"/>
    <mergeCell ref="F51:I51"/>
    <mergeCell ref="J51:M51"/>
    <mergeCell ref="O51:P51"/>
    <mergeCell ref="D52:E52"/>
    <mergeCell ref="F52:I52"/>
    <mergeCell ref="J52:M52"/>
    <mergeCell ref="O52:P52"/>
    <mergeCell ref="D57:E57"/>
    <mergeCell ref="F57:I57"/>
    <mergeCell ref="J57:M57"/>
    <mergeCell ref="O57:P57"/>
    <mergeCell ref="D58:E58"/>
    <mergeCell ref="F58:I58"/>
    <mergeCell ref="J58:M58"/>
    <mergeCell ref="O58:P58"/>
    <mergeCell ref="D55:E55"/>
    <mergeCell ref="F55:I55"/>
    <mergeCell ref="J55:M55"/>
    <mergeCell ref="O55:P55"/>
    <mergeCell ref="D56:E56"/>
    <mergeCell ref="F56:I56"/>
    <mergeCell ref="J56:M56"/>
    <mergeCell ref="O56:P56"/>
    <mergeCell ref="D61:E61"/>
    <mergeCell ref="F61:I61"/>
    <mergeCell ref="J61:M61"/>
    <mergeCell ref="O61:P61"/>
    <mergeCell ref="D62:E62"/>
    <mergeCell ref="F62:I62"/>
    <mergeCell ref="J62:M62"/>
    <mergeCell ref="O62:P62"/>
    <mergeCell ref="D59:E59"/>
    <mergeCell ref="F59:I59"/>
    <mergeCell ref="J59:M59"/>
    <mergeCell ref="O59:P59"/>
    <mergeCell ref="D60:E60"/>
    <mergeCell ref="F60:I60"/>
    <mergeCell ref="J60:M60"/>
    <mergeCell ref="O60:P60"/>
  </mergeCells>
  <phoneticPr fontId="2"/>
  <dataValidations count="3">
    <dataValidation type="list" allowBlank="1" showInputMessage="1" showErrorMessage="1" sqref="H4:J4">
      <formula1>"男性,女性,　"</formula1>
    </dataValidation>
    <dataValidation type="list" allowBlank="1" showInputMessage="1" showErrorMessage="1" sqref="P9">
      <formula1>"有,無,　"</formula1>
    </dataValidation>
    <dataValidation type="list" allowBlank="1" showInputMessage="1" showErrorMessage="1" sqref="O6:P6">
      <formula1>"月払,半年払,年払,一時払"</formula1>
    </dataValidation>
  </dataValidations>
  <pageMargins left="0.39370078740157483" right="0.39370078740157483" top="0.39370078740157483" bottom="0.39370078740157483" header="0.31496062992125984" footer="0.31496062992125984"/>
  <pageSetup paperSize="9" scale="98" fitToHeight="0"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3"/>
  <sheetViews>
    <sheetView zoomScaleNormal="100" workbookViewId="0">
      <selection activeCell="M1" sqref="M1"/>
    </sheetView>
  </sheetViews>
  <sheetFormatPr defaultRowHeight="13.5"/>
  <cols>
    <col min="1" max="2" width="6.125" customWidth="1"/>
    <col min="3" max="3" width="16.625" customWidth="1"/>
    <col min="4" max="4" width="11.625" customWidth="1"/>
    <col min="5" max="5" width="4.625" customWidth="1"/>
    <col min="6" max="6" width="3.625" customWidth="1"/>
    <col min="7" max="7" width="4.625" customWidth="1"/>
    <col min="8" max="8" width="6.125" customWidth="1"/>
    <col min="9" max="9" width="3.125" customWidth="1"/>
    <col min="10" max="10" width="2.125" customWidth="1"/>
    <col min="11" max="12" width="4.125" customWidth="1"/>
    <col min="13" max="13" width="4.625" customWidth="1"/>
    <col min="14" max="14" width="11.625" customWidth="1"/>
    <col min="15" max="15" width="5.625" customWidth="1"/>
    <col min="16" max="16" width="4" customWidth="1"/>
  </cols>
  <sheetData>
    <row r="1" spans="1:16" ht="18.75">
      <c r="A1" s="4" t="s">
        <v>52</v>
      </c>
      <c r="B1" s="4"/>
      <c r="D1" s="250" t="str">
        <f>加入者リスト!A2</f>
        <v>〔 代表取締役 ○○　○○ 〕</v>
      </c>
      <c r="E1" s="250"/>
      <c r="F1" s="250"/>
      <c r="G1" s="250"/>
      <c r="H1" s="250"/>
      <c r="I1" s="75">
        <f>IF(E6="終身",100,E6)</f>
        <v>0</v>
      </c>
      <c r="K1" s="75">
        <f>IF(K6="終身",100,K6)</f>
        <v>0</v>
      </c>
    </row>
    <row r="2" spans="1:16" ht="9" customHeight="1"/>
    <row r="3" spans="1:16" ht="18.75" customHeight="1">
      <c r="A3" s="251" t="s">
        <v>10</v>
      </c>
      <c r="B3" s="252"/>
      <c r="C3" s="241"/>
      <c r="D3" s="241"/>
      <c r="E3" s="241"/>
      <c r="F3" s="241"/>
      <c r="G3" s="241"/>
      <c r="H3" s="229" t="s">
        <v>8</v>
      </c>
      <c r="I3" s="238"/>
      <c r="J3" s="230"/>
      <c r="K3" s="226"/>
      <c r="L3" s="227"/>
      <c r="M3" s="227"/>
      <c r="N3" s="227"/>
      <c r="O3" s="227"/>
      <c r="P3" s="228"/>
    </row>
    <row r="4" spans="1:16" ht="18.75" customHeight="1">
      <c r="A4" s="251" t="s">
        <v>0</v>
      </c>
      <c r="B4" s="252"/>
      <c r="C4" s="226"/>
      <c r="D4" s="228"/>
      <c r="E4" s="229" t="s">
        <v>14</v>
      </c>
      <c r="F4" s="238"/>
      <c r="G4" s="230"/>
      <c r="H4" s="258" t="s">
        <v>32</v>
      </c>
      <c r="I4" s="259"/>
      <c r="J4" s="260"/>
      <c r="K4" s="229" t="s">
        <v>11</v>
      </c>
      <c r="L4" s="238"/>
      <c r="M4" s="230"/>
      <c r="N4" s="256"/>
      <c r="O4" s="257"/>
      <c r="P4" s="5" t="s">
        <v>12</v>
      </c>
    </row>
    <row r="5" spans="1:16" ht="18.75" customHeight="1">
      <c r="A5" s="251" t="s">
        <v>59</v>
      </c>
      <c r="B5" s="252"/>
      <c r="C5" s="226"/>
      <c r="D5" s="228"/>
      <c r="E5" s="229" t="s">
        <v>1</v>
      </c>
      <c r="F5" s="238"/>
      <c r="G5" s="230"/>
      <c r="H5" s="253"/>
      <c r="I5" s="254"/>
      <c r="J5" s="254"/>
      <c r="K5" s="254"/>
      <c r="L5" s="254"/>
      <c r="M5" s="255"/>
      <c r="N5" s="10" t="s">
        <v>20</v>
      </c>
      <c r="O5" s="72">
        <f>IF(ISBLANK(C6)=TRUE,0,DATEDIF(N4,C6,"y"))</f>
        <v>0</v>
      </c>
      <c r="P5" s="62" t="s">
        <v>21</v>
      </c>
    </row>
    <row r="6" spans="1:16" ht="18.75" customHeight="1">
      <c r="A6" s="251" t="s">
        <v>13</v>
      </c>
      <c r="B6" s="252"/>
      <c r="C6" s="94"/>
      <c r="D6" s="8" t="s">
        <v>3</v>
      </c>
      <c r="E6" s="239"/>
      <c r="F6" s="240"/>
      <c r="G6" s="5" t="s">
        <v>18</v>
      </c>
      <c r="H6" s="229" t="s">
        <v>17</v>
      </c>
      <c r="I6" s="238"/>
      <c r="J6" s="230"/>
      <c r="K6" s="239"/>
      <c r="L6" s="240"/>
      <c r="M6" s="7" t="s">
        <v>18</v>
      </c>
      <c r="N6" s="11" t="s">
        <v>5</v>
      </c>
      <c r="O6" s="258" t="s">
        <v>30</v>
      </c>
      <c r="P6" s="260"/>
    </row>
    <row r="7" spans="1:16" ht="18.75" customHeight="1">
      <c r="A7" s="251" t="s">
        <v>15</v>
      </c>
      <c r="B7" s="252"/>
      <c r="C7" s="94"/>
      <c r="D7" s="9" t="s">
        <v>16</v>
      </c>
      <c r="E7" s="261" t="str">
        <f>IF(ISBLANK(C7)=TRUE,"",EDATE(C7,I1*12)-1)</f>
        <v/>
      </c>
      <c r="F7" s="262"/>
      <c r="G7" s="262"/>
      <c r="H7" s="262"/>
      <c r="I7" s="262"/>
      <c r="J7" s="263"/>
      <c r="K7" s="251" t="s">
        <v>31</v>
      </c>
      <c r="L7" s="264"/>
      <c r="M7" s="252"/>
      <c r="N7" s="261" t="str">
        <f>IF(ISBLANK(C7)=TRUE,"",IF(O6="月払",EDATE(C7,(K1-1)*12+11),IF(O6="半年払",EDATE(C7,(K1-1)*12+6),IF(O6="年払",EDATE(C7,(K1-1)*12),C7))))</f>
        <v/>
      </c>
      <c r="O7" s="262"/>
      <c r="P7" s="263"/>
    </row>
    <row r="8" spans="1:16" ht="18.75" customHeight="1">
      <c r="A8" s="232" t="s">
        <v>42</v>
      </c>
      <c r="B8" s="232"/>
      <c r="C8" s="12"/>
      <c r="D8" s="9" t="s">
        <v>19</v>
      </c>
      <c r="E8" s="245"/>
      <c r="F8" s="246"/>
      <c r="G8" s="246"/>
      <c r="H8" s="247" t="s">
        <v>51</v>
      </c>
      <c r="I8" s="248"/>
      <c r="J8" s="248"/>
      <c r="K8" s="249">
        <f>IF(O6="月払",E8*12,IF(O6="半年払",E8*6,E8))</f>
        <v>0</v>
      </c>
      <c r="L8" s="249"/>
      <c r="M8" s="249"/>
      <c r="N8" s="27" t="s">
        <v>45</v>
      </c>
      <c r="O8" s="258"/>
      <c r="P8" s="260"/>
    </row>
    <row r="9" spans="1:16" ht="18.75" customHeight="1">
      <c r="A9" s="232" t="s">
        <v>22</v>
      </c>
      <c r="B9" s="232"/>
      <c r="C9" s="12">
        <v>0</v>
      </c>
      <c r="D9" s="9" t="s">
        <v>36</v>
      </c>
      <c r="E9" s="226"/>
      <c r="F9" s="227"/>
      <c r="G9" s="227"/>
      <c r="H9" s="227"/>
      <c r="I9" s="227"/>
      <c r="J9" s="227"/>
      <c r="K9" s="227"/>
      <c r="L9" s="227"/>
      <c r="M9" s="228"/>
      <c r="N9" s="229" t="s">
        <v>9</v>
      </c>
      <c r="O9" s="230"/>
      <c r="P9" s="6"/>
    </row>
    <row r="10" spans="1:16" ht="9" customHeight="1"/>
    <row r="11" spans="1:16" ht="17.25" customHeight="1">
      <c r="A11" t="s">
        <v>23</v>
      </c>
    </row>
    <row r="12" spans="1:16" ht="18.75" customHeight="1">
      <c r="A12" s="13" t="s">
        <v>38</v>
      </c>
      <c r="B12" s="9" t="s">
        <v>25</v>
      </c>
      <c r="C12" s="8" t="s">
        <v>39</v>
      </c>
      <c r="D12" s="232" t="s">
        <v>26</v>
      </c>
      <c r="E12" s="232"/>
      <c r="F12" s="232" t="s">
        <v>27</v>
      </c>
      <c r="G12" s="232"/>
      <c r="H12" s="232"/>
      <c r="I12" s="232"/>
      <c r="J12" s="232" t="s">
        <v>28</v>
      </c>
      <c r="K12" s="232"/>
      <c r="L12" s="232"/>
      <c r="M12" s="232"/>
      <c r="N12" s="9" t="s">
        <v>29</v>
      </c>
      <c r="O12" s="219" t="s">
        <v>46</v>
      </c>
      <c r="P12" s="220"/>
    </row>
    <row r="13" spans="1:16">
      <c r="A13" s="14">
        <v>1</v>
      </c>
      <c r="B13" s="63">
        <f>O5+1</f>
        <v>1</v>
      </c>
      <c r="C13" s="64" t="str">
        <f>IF(OR(ISBLANK($C$7)=TRUE,ISBLANK($E$7)=TRUE),"",IF(YEAR($C$7)+A13&gt;YEAR($E$7),"",YEAR($C$7)+A13))</f>
        <v/>
      </c>
      <c r="D13" s="237"/>
      <c r="E13" s="237"/>
      <c r="F13" s="237"/>
      <c r="G13" s="237"/>
      <c r="H13" s="237"/>
      <c r="I13" s="237"/>
      <c r="J13" s="242"/>
      <c r="K13" s="243"/>
      <c r="L13" s="243"/>
      <c r="M13" s="244"/>
      <c r="N13" s="69" t="str">
        <f>IF(OR(ISBLANK(F13)=TRUE,ISBLANK(J13)=TRUE),"",ROUNDDOWN(J13/F13,3))</f>
        <v/>
      </c>
      <c r="O13" s="221" t="str">
        <f>IF(MAX(N$13:N$62)=N13,"★","")</f>
        <v/>
      </c>
      <c r="P13" s="222"/>
    </row>
    <row r="14" spans="1:16">
      <c r="A14" s="15">
        <v>2</v>
      </c>
      <c r="B14" s="65">
        <f>B13+1</f>
        <v>2</v>
      </c>
      <c r="C14" s="66" t="str">
        <f t="shared" ref="C14:C62" si="0">IF(OR(ISBLANK($C$7)=TRUE,ISBLANK($E$7)=TRUE),"",IF(YEAR($C$7)+A14&gt;YEAR($E$7),"",YEAR($C$7)+A14))</f>
        <v/>
      </c>
      <c r="D14" s="233"/>
      <c r="E14" s="233"/>
      <c r="F14" s="233"/>
      <c r="G14" s="233"/>
      <c r="H14" s="233"/>
      <c r="I14" s="233"/>
      <c r="J14" s="234"/>
      <c r="K14" s="235"/>
      <c r="L14" s="235"/>
      <c r="M14" s="236"/>
      <c r="N14" s="70" t="str">
        <f t="shared" ref="N14:N62" si="1">IF(OR(ISBLANK(F14)=TRUE,ISBLANK(J14)=TRUE),"",ROUNDDOWN(J14/F14,3))</f>
        <v/>
      </c>
      <c r="O14" s="215" t="str">
        <f t="shared" ref="O14:O62" si="2">IF(MAX(N$13:N$62)=N14,"★","")</f>
        <v/>
      </c>
      <c r="P14" s="216"/>
    </row>
    <row r="15" spans="1:16">
      <c r="A15" s="15">
        <v>3</v>
      </c>
      <c r="B15" s="65">
        <f t="shared" ref="B15:B62" si="3">B14+1</f>
        <v>3</v>
      </c>
      <c r="C15" s="66" t="str">
        <f t="shared" si="0"/>
        <v/>
      </c>
      <c r="D15" s="233"/>
      <c r="E15" s="233"/>
      <c r="F15" s="233"/>
      <c r="G15" s="233"/>
      <c r="H15" s="233"/>
      <c r="I15" s="233"/>
      <c r="J15" s="234"/>
      <c r="K15" s="235"/>
      <c r="L15" s="235"/>
      <c r="M15" s="236"/>
      <c r="N15" s="70" t="str">
        <f t="shared" si="1"/>
        <v/>
      </c>
      <c r="O15" s="215" t="str">
        <f t="shared" si="2"/>
        <v/>
      </c>
      <c r="P15" s="216"/>
    </row>
    <row r="16" spans="1:16">
      <c r="A16" s="15">
        <v>4</v>
      </c>
      <c r="B16" s="65">
        <f t="shared" si="3"/>
        <v>4</v>
      </c>
      <c r="C16" s="66" t="str">
        <f t="shared" si="0"/>
        <v/>
      </c>
      <c r="D16" s="233"/>
      <c r="E16" s="233"/>
      <c r="F16" s="233"/>
      <c r="G16" s="233"/>
      <c r="H16" s="233"/>
      <c r="I16" s="233"/>
      <c r="J16" s="234"/>
      <c r="K16" s="235"/>
      <c r="L16" s="235"/>
      <c r="M16" s="236"/>
      <c r="N16" s="70" t="str">
        <f t="shared" si="1"/>
        <v/>
      </c>
      <c r="O16" s="215" t="str">
        <f t="shared" si="2"/>
        <v/>
      </c>
      <c r="P16" s="216"/>
    </row>
    <row r="17" spans="1:16">
      <c r="A17" s="15">
        <v>5</v>
      </c>
      <c r="B17" s="65">
        <f t="shared" si="3"/>
        <v>5</v>
      </c>
      <c r="C17" s="66" t="str">
        <f t="shared" si="0"/>
        <v/>
      </c>
      <c r="D17" s="233"/>
      <c r="E17" s="233"/>
      <c r="F17" s="233"/>
      <c r="G17" s="233"/>
      <c r="H17" s="233"/>
      <c r="I17" s="233"/>
      <c r="J17" s="234"/>
      <c r="K17" s="235"/>
      <c r="L17" s="235"/>
      <c r="M17" s="236"/>
      <c r="N17" s="70" t="str">
        <f t="shared" si="1"/>
        <v/>
      </c>
      <c r="O17" s="215" t="str">
        <f t="shared" si="2"/>
        <v/>
      </c>
      <c r="P17" s="216"/>
    </row>
    <row r="18" spans="1:16">
      <c r="A18" s="15">
        <v>6</v>
      </c>
      <c r="B18" s="65">
        <f t="shared" si="3"/>
        <v>6</v>
      </c>
      <c r="C18" s="66" t="str">
        <f t="shared" si="0"/>
        <v/>
      </c>
      <c r="D18" s="233"/>
      <c r="E18" s="233"/>
      <c r="F18" s="233"/>
      <c r="G18" s="233"/>
      <c r="H18" s="233"/>
      <c r="I18" s="233"/>
      <c r="J18" s="234"/>
      <c r="K18" s="235"/>
      <c r="L18" s="235"/>
      <c r="M18" s="236"/>
      <c r="N18" s="70" t="str">
        <f t="shared" si="1"/>
        <v/>
      </c>
      <c r="O18" s="215" t="str">
        <f t="shared" si="2"/>
        <v/>
      </c>
      <c r="P18" s="216"/>
    </row>
    <row r="19" spans="1:16">
      <c r="A19" s="15">
        <v>7</v>
      </c>
      <c r="B19" s="65">
        <f t="shared" si="3"/>
        <v>7</v>
      </c>
      <c r="C19" s="66" t="str">
        <f t="shared" si="0"/>
        <v/>
      </c>
      <c r="D19" s="233"/>
      <c r="E19" s="233"/>
      <c r="F19" s="233"/>
      <c r="G19" s="233"/>
      <c r="H19" s="233"/>
      <c r="I19" s="233"/>
      <c r="J19" s="234"/>
      <c r="K19" s="235"/>
      <c r="L19" s="235"/>
      <c r="M19" s="236"/>
      <c r="N19" s="70" t="str">
        <f t="shared" si="1"/>
        <v/>
      </c>
      <c r="O19" s="215" t="str">
        <f t="shared" si="2"/>
        <v/>
      </c>
      <c r="P19" s="216"/>
    </row>
    <row r="20" spans="1:16">
      <c r="A20" s="15">
        <v>8</v>
      </c>
      <c r="B20" s="65">
        <f t="shared" si="3"/>
        <v>8</v>
      </c>
      <c r="C20" s="66" t="str">
        <f t="shared" si="0"/>
        <v/>
      </c>
      <c r="D20" s="233"/>
      <c r="E20" s="233"/>
      <c r="F20" s="233"/>
      <c r="G20" s="233"/>
      <c r="H20" s="233"/>
      <c r="I20" s="233"/>
      <c r="J20" s="234"/>
      <c r="K20" s="235"/>
      <c r="L20" s="235"/>
      <c r="M20" s="236"/>
      <c r="N20" s="70" t="str">
        <f t="shared" si="1"/>
        <v/>
      </c>
      <c r="O20" s="215" t="str">
        <f t="shared" si="2"/>
        <v/>
      </c>
      <c r="P20" s="216"/>
    </row>
    <row r="21" spans="1:16">
      <c r="A21" s="15">
        <v>9</v>
      </c>
      <c r="B21" s="65">
        <f t="shared" si="3"/>
        <v>9</v>
      </c>
      <c r="C21" s="66" t="str">
        <f t="shared" si="0"/>
        <v/>
      </c>
      <c r="D21" s="233"/>
      <c r="E21" s="233"/>
      <c r="F21" s="233"/>
      <c r="G21" s="233"/>
      <c r="H21" s="233"/>
      <c r="I21" s="233"/>
      <c r="J21" s="234"/>
      <c r="K21" s="235"/>
      <c r="L21" s="235"/>
      <c r="M21" s="236"/>
      <c r="N21" s="70" t="str">
        <f t="shared" si="1"/>
        <v/>
      </c>
      <c r="O21" s="215" t="str">
        <f t="shared" si="2"/>
        <v/>
      </c>
      <c r="P21" s="216"/>
    </row>
    <row r="22" spans="1:16">
      <c r="A22" s="15">
        <v>10</v>
      </c>
      <c r="B22" s="65">
        <f t="shared" si="3"/>
        <v>10</v>
      </c>
      <c r="C22" s="66" t="str">
        <f t="shared" si="0"/>
        <v/>
      </c>
      <c r="D22" s="233"/>
      <c r="E22" s="233"/>
      <c r="F22" s="233"/>
      <c r="G22" s="233"/>
      <c r="H22" s="233"/>
      <c r="I22" s="233"/>
      <c r="J22" s="234"/>
      <c r="K22" s="235"/>
      <c r="L22" s="235"/>
      <c r="M22" s="236"/>
      <c r="N22" s="70" t="str">
        <f t="shared" si="1"/>
        <v/>
      </c>
      <c r="O22" s="215" t="str">
        <f t="shared" si="2"/>
        <v/>
      </c>
      <c r="P22" s="216"/>
    </row>
    <row r="23" spans="1:16">
      <c r="A23" s="15">
        <v>11</v>
      </c>
      <c r="B23" s="65">
        <f t="shared" si="3"/>
        <v>11</v>
      </c>
      <c r="C23" s="66" t="str">
        <f t="shared" si="0"/>
        <v/>
      </c>
      <c r="D23" s="233"/>
      <c r="E23" s="233"/>
      <c r="F23" s="233"/>
      <c r="G23" s="233"/>
      <c r="H23" s="233"/>
      <c r="I23" s="233"/>
      <c r="J23" s="234"/>
      <c r="K23" s="235"/>
      <c r="L23" s="235"/>
      <c r="M23" s="236"/>
      <c r="N23" s="70" t="str">
        <f t="shared" si="1"/>
        <v/>
      </c>
      <c r="O23" s="215" t="str">
        <f t="shared" si="2"/>
        <v/>
      </c>
      <c r="P23" s="216"/>
    </row>
    <row r="24" spans="1:16">
      <c r="A24" s="15">
        <v>12</v>
      </c>
      <c r="B24" s="65">
        <f t="shared" si="3"/>
        <v>12</v>
      </c>
      <c r="C24" s="66" t="str">
        <f t="shared" si="0"/>
        <v/>
      </c>
      <c r="D24" s="233"/>
      <c r="E24" s="233"/>
      <c r="F24" s="233"/>
      <c r="G24" s="233"/>
      <c r="H24" s="233"/>
      <c r="I24" s="233"/>
      <c r="J24" s="234"/>
      <c r="K24" s="235"/>
      <c r="L24" s="235"/>
      <c r="M24" s="236"/>
      <c r="N24" s="70" t="str">
        <f t="shared" si="1"/>
        <v/>
      </c>
      <c r="O24" s="215" t="str">
        <f t="shared" si="2"/>
        <v/>
      </c>
      <c r="P24" s="216"/>
    </row>
    <row r="25" spans="1:16">
      <c r="A25" s="15">
        <v>13</v>
      </c>
      <c r="B25" s="65">
        <f t="shared" si="3"/>
        <v>13</v>
      </c>
      <c r="C25" s="66" t="str">
        <f t="shared" si="0"/>
        <v/>
      </c>
      <c r="D25" s="233"/>
      <c r="E25" s="233"/>
      <c r="F25" s="233"/>
      <c r="G25" s="233"/>
      <c r="H25" s="233"/>
      <c r="I25" s="233"/>
      <c r="J25" s="234"/>
      <c r="K25" s="235"/>
      <c r="L25" s="235"/>
      <c r="M25" s="236"/>
      <c r="N25" s="70" t="str">
        <f t="shared" si="1"/>
        <v/>
      </c>
      <c r="O25" s="215" t="str">
        <f t="shared" si="2"/>
        <v/>
      </c>
      <c r="P25" s="216"/>
    </row>
    <row r="26" spans="1:16">
      <c r="A26" s="15">
        <v>14</v>
      </c>
      <c r="B26" s="65">
        <f t="shared" si="3"/>
        <v>14</v>
      </c>
      <c r="C26" s="66" t="str">
        <f t="shared" si="0"/>
        <v/>
      </c>
      <c r="D26" s="233"/>
      <c r="E26" s="233"/>
      <c r="F26" s="233"/>
      <c r="G26" s="233"/>
      <c r="H26" s="233"/>
      <c r="I26" s="233"/>
      <c r="J26" s="234"/>
      <c r="K26" s="235"/>
      <c r="L26" s="235"/>
      <c r="M26" s="236"/>
      <c r="N26" s="70" t="str">
        <f t="shared" si="1"/>
        <v/>
      </c>
      <c r="O26" s="215" t="str">
        <f t="shared" si="2"/>
        <v/>
      </c>
      <c r="P26" s="216"/>
    </row>
    <row r="27" spans="1:16">
      <c r="A27" s="15">
        <v>15</v>
      </c>
      <c r="B27" s="65">
        <f t="shared" si="3"/>
        <v>15</v>
      </c>
      <c r="C27" s="66" t="str">
        <f t="shared" si="0"/>
        <v/>
      </c>
      <c r="D27" s="233"/>
      <c r="E27" s="233"/>
      <c r="F27" s="233"/>
      <c r="G27" s="233"/>
      <c r="H27" s="233"/>
      <c r="I27" s="233"/>
      <c r="J27" s="234"/>
      <c r="K27" s="235"/>
      <c r="L27" s="235"/>
      <c r="M27" s="236"/>
      <c r="N27" s="70" t="str">
        <f t="shared" si="1"/>
        <v/>
      </c>
      <c r="O27" s="215" t="str">
        <f t="shared" si="2"/>
        <v/>
      </c>
      <c r="P27" s="216"/>
    </row>
    <row r="28" spans="1:16">
      <c r="A28" s="15">
        <v>16</v>
      </c>
      <c r="B28" s="65">
        <f t="shared" si="3"/>
        <v>16</v>
      </c>
      <c r="C28" s="66" t="str">
        <f t="shared" si="0"/>
        <v/>
      </c>
      <c r="D28" s="233"/>
      <c r="E28" s="233"/>
      <c r="F28" s="233"/>
      <c r="G28" s="233"/>
      <c r="H28" s="233"/>
      <c r="I28" s="233"/>
      <c r="J28" s="234"/>
      <c r="K28" s="235"/>
      <c r="L28" s="235"/>
      <c r="M28" s="236"/>
      <c r="N28" s="70" t="str">
        <f t="shared" si="1"/>
        <v/>
      </c>
      <c r="O28" s="215" t="str">
        <f t="shared" si="2"/>
        <v/>
      </c>
      <c r="P28" s="216"/>
    </row>
    <row r="29" spans="1:16">
      <c r="A29" s="15">
        <v>17</v>
      </c>
      <c r="B29" s="65">
        <f t="shared" si="3"/>
        <v>17</v>
      </c>
      <c r="C29" s="66" t="str">
        <f t="shared" si="0"/>
        <v/>
      </c>
      <c r="D29" s="233"/>
      <c r="E29" s="233"/>
      <c r="F29" s="233"/>
      <c r="G29" s="233"/>
      <c r="H29" s="233"/>
      <c r="I29" s="233"/>
      <c r="J29" s="234"/>
      <c r="K29" s="235"/>
      <c r="L29" s="235"/>
      <c r="M29" s="236"/>
      <c r="N29" s="70" t="str">
        <f t="shared" si="1"/>
        <v/>
      </c>
      <c r="O29" s="215" t="str">
        <f t="shared" si="2"/>
        <v/>
      </c>
      <c r="P29" s="216"/>
    </row>
    <row r="30" spans="1:16">
      <c r="A30" s="15">
        <v>18</v>
      </c>
      <c r="B30" s="65">
        <f t="shared" si="3"/>
        <v>18</v>
      </c>
      <c r="C30" s="66" t="str">
        <f t="shared" si="0"/>
        <v/>
      </c>
      <c r="D30" s="233"/>
      <c r="E30" s="233"/>
      <c r="F30" s="233"/>
      <c r="G30" s="233"/>
      <c r="H30" s="233"/>
      <c r="I30" s="233"/>
      <c r="J30" s="234"/>
      <c r="K30" s="235"/>
      <c r="L30" s="235"/>
      <c r="M30" s="236"/>
      <c r="N30" s="70" t="str">
        <f t="shared" si="1"/>
        <v/>
      </c>
      <c r="O30" s="215" t="str">
        <f t="shared" si="2"/>
        <v/>
      </c>
      <c r="P30" s="216"/>
    </row>
    <row r="31" spans="1:16">
      <c r="A31" s="15">
        <v>19</v>
      </c>
      <c r="B31" s="65">
        <f t="shared" si="3"/>
        <v>19</v>
      </c>
      <c r="C31" s="66" t="str">
        <f t="shared" si="0"/>
        <v/>
      </c>
      <c r="D31" s="233"/>
      <c r="E31" s="233"/>
      <c r="F31" s="233"/>
      <c r="G31" s="233"/>
      <c r="H31" s="233"/>
      <c r="I31" s="233"/>
      <c r="J31" s="234"/>
      <c r="K31" s="235"/>
      <c r="L31" s="235"/>
      <c r="M31" s="236"/>
      <c r="N31" s="70" t="str">
        <f t="shared" si="1"/>
        <v/>
      </c>
      <c r="O31" s="215" t="str">
        <f t="shared" si="2"/>
        <v/>
      </c>
      <c r="P31" s="216"/>
    </row>
    <row r="32" spans="1:16">
      <c r="A32" s="15">
        <v>20</v>
      </c>
      <c r="B32" s="65">
        <f t="shared" si="3"/>
        <v>20</v>
      </c>
      <c r="C32" s="66" t="str">
        <f t="shared" si="0"/>
        <v/>
      </c>
      <c r="D32" s="233"/>
      <c r="E32" s="233"/>
      <c r="F32" s="233"/>
      <c r="G32" s="233"/>
      <c r="H32" s="233"/>
      <c r="I32" s="233"/>
      <c r="J32" s="234"/>
      <c r="K32" s="235"/>
      <c r="L32" s="235"/>
      <c r="M32" s="236"/>
      <c r="N32" s="70" t="str">
        <f t="shared" si="1"/>
        <v/>
      </c>
      <c r="O32" s="215" t="str">
        <f t="shared" si="2"/>
        <v/>
      </c>
      <c r="P32" s="216"/>
    </row>
    <row r="33" spans="1:16">
      <c r="A33" s="15">
        <v>21</v>
      </c>
      <c r="B33" s="65">
        <f t="shared" si="3"/>
        <v>21</v>
      </c>
      <c r="C33" s="66" t="str">
        <f t="shared" si="0"/>
        <v/>
      </c>
      <c r="D33" s="233"/>
      <c r="E33" s="233"/>
      <c r="F33" s="233"/>
      <c r="G33" s="233"/>
      <c r="H33" s="233"/>
      <c r="I33" s="233"/>
      <c r="J33" s="234"/>
      <c r="K33" s="235"/>
      <c r="L33" s="235"/>
      <c r="M33" s="236"/>
      <c r="N33" s="70" t="str">
        <f t="shared" si="1"/>
        <v/>
      </c>
      <c r="O33" s="215" t="str">
        <f t="shared" si="2"/>
        <v/>
      </c>
      <c r="P33" s="216"/>
    </row>
    <row r="34" spans="1:16">
      <c r="A34" s="15">
        <v>22</v>
      </c>
      <c r="B34" s="65">
        <f t="shared" si="3"/>
        <v>22</v>
      </c>
      <c r="C34" s="66" t="str">
        <f t="shared" si="0"/>
        <v/>
      </c>
      <c r="D34" s="233"/>
      <c r="E34" s="233"/>
      <c r="F34" s="233"/>
      <c r="G34" s="233"/>
      <c r="H34" s="233"/>
      <c r="I34" s="233"/>
      <c r="J34" s="234"/>
      <c r="K34" s="235"/>
      <c r="L34" s="235"/>
      <c r="M34" s="236"/>
      <c r="N34" s="70" t="str">
        <f t="shared" si="1"/>
        <v/>
      </c>
      <c r="O34" s="215" t="str">
        <f t="shared" si="2"/>
        <v/>
      </c>
      <c r="P34" s="216"/>
    </row>
    <row r="35" spans="1:16">
      <c r="A35" s="15">
        <v>23</v>
      </c>
      <c r="B35" s="65">
        <f t="shared" si="3"/>
        <v>23</v>
      </c>
      <c r="C35" s="66" t="str">
        <f t="shared" si="0"/>
        <v/>
      </c>
      <c r="D35" s="233"/>
      <c r="E35" s="233"/>
      <c r="F35" s="233"/>
      <c r="G35" s="233"/>
      <c r="H35" s="233"/>
      <c r="I35" s="233"/>
      <c r="J35" s="234"/>
      <c r="K35" s="235"/>
      <c r="L35" s="235"/>
      <c r="M35" s="236"/>
      <c r="N35" s="70" t="str">
        <f t="shared" si="1"/>
        <v/>
      </c>
      <c r="O35" s="215" t="str">
        <f t="shared" si="2"/>
        <v/>
      </c>
      <c r="P35" s="216"/>
    </row>
    <row r="36" spans="1:16">
      <c r="A36" s="15">
        <v>24</v>
      </c>
      <c r="B36" s="65">
        <f t="shared" si="3"/>
        <v>24</v>
      </c>
      <c r="C36" s="66" t="str">
        <f t="shared" si="0"/>
        <v/>
      </c>
      <c r="D36" s="233"/>
      <c r="E36" s="233"/>
      <c r="F36" s="233"/>
      <c r="G36" s="233"/>
      <c r="H36" s="233"/>
      <c r="I36" s="233"/>
      <c r="J36" s="234"/>
      <c r="K36" s="235"/>
      <c r="L36" s="235"/>
      <c r="M36" s="236"/>
      <c r="N36" s="70" t="str">
        <f t="shared" si="1"/>
        <v/>
      </c>
      <c r="O36" s="215" t="str">
        <f t="shared" si="2"/>
        <v/>
      </c>
      <c r="P36" s="216"/>
    </row>
    <row r="37" spans="1:16">
      <c r="A37" s="15">
        <v>25</v>
      </c>
      <c r="B37" s="65">
        <f t="shared" si="3"/>
        <v>25</v>
      </c>
      <c r="C37" s="66" t="str">
        <f t="shared" si="0"/>
        <v/>
      </c>
      <c r="D37" s="233"/>
      <c r="E37" s="233"/>
      <c r="F37" s="233"/>
      <c r="G37" s="233"/>
      <c r="H37" s="233"/>
      <c r="I37" s="233"/>
      <c r="J37" s="234"/>
      <c r="K37" s="235"/>
      <c r="L37" s="235"/>
      <c r="M37" s="236"/>
      <c r="N37" s="70" t="str">
        <f t="shared" si="1"/>
        <v/>
      </c>
      <c r="O37" s="215" t="str">
        <f t="shared" si="2"/>
        <v/>
      </c>
      <c r="P37" s="216"/>
    </row>
    <row r="38" spans="1:16">
      <c r="A38" s="15">
        <v>26</v>
      </c>
      <c r="B38" s="65">
        <f t="shared" si="3"/>
        <v>26</v>
      </c>
      <c r="C38" s="66" t="str">
        <f t="shared" si="0"/>
        <v/>
      </c>
      <c r="D38" s="233"/>
      <c r="E38" s="233"/>
      <c r="F38" s="233"/>
      <c r="G38" s="233"/>
      <c r="H38" s="233"/>
      <c r="I38" s="233"/>
      <c r="J38" s="234"/>
      <c r="K38" s="235"/>
      <c r="L38" s="235"/>
      <c r="M38" s="236"/>
      <c r="N38" s="70" t="str">
        <f t="shared" si="1"/>
        <v/>
      </c>
      <c r="O38" s="215" t="str">
        <f t="shared" si="2"/>
        <v/>
      </c>
      <c r="P38" s="216"/>
    </row>
    <row r="39" spans="1:16">
      <c r="A39" s="15">
        <v>27</v>
      </c>
      <c r="B39" s="65">
        <f t="shared" si="3"/>
        <v>27</v>
      </c>
      <c r="C39" s="66" t="str">
        <f t="shared" si="0"/>
        <v/>
      </c>
      <c r="D39" s="233"/>
      <c r="E39" s="233"/>
      <c r="F39" s="233"/>
      <c r="G39" s="233"/>
      <c r="H39" s="233"/>
      <c r="I39" s="233"/>
      <c r="J39" s="234"/>
      <c r="K39" s="235"/>
      <c r="L39" s="235"/>
      <c r="M39" s="236"/>
      <c r="N39" s="70" t="str">
        <f t="shared" si="1"/>
        <v/>
      </c>
      <c r="O39" s="215" t="str">
        <f t="shared" si="2"/>
        <v/>
      </c>
      <c r="P39" s="216"/>
    </row>
    <row r="40" spans="1:16">
      <c r="A40" s="15">
        <v>28</v>
      </c>
      <c r="B40" s="65">
        <f t="shared" si="3"/>
        <v>28</v>
      </c>
      <c r="C40" s="66" t="str">
        <f t="shared" si="0"/>
        <v/>
      </c>
      <c r="D40" s="233"/>
      <c r="E40" s="233"/>
      <c r="F40" s="233"/>
      <c r="G40" s="233"/>
      <c r="H40" s="233"/>
      <c r="I40" s="233"/>
      <c r="J40" s="234"/>
      <c r="K40" s="235"/>
      <c r="L40" s="235"/>
      <c r="M40" s="236"/>
      <c r="N40" s="70" t="str">
        <f t="shared" si="1"/>
        <v/>
      </c>
      <c r="O40" s="215" t="str">
        <f t="shared" si="2"/>
        <v/>
      </c>
      <c r="P40" s="216"/>
    </row>
    <row r="41" spans="1:16">
      <c r="A41" s="15">
        <v>29</v>
      </c>
      <c r="B41" s="65">
        <f t="shared" si="3"/>
        <v>29</v>
      </c>
      <c r="C41" s="66" t="str">
        <f t="shared" si="0"/>
        <v/>
      </c>
      <c r="D41" s="233"/>
      <c r="E41" s="233"/>
      <c r="F41" s="233"/>
      <c r="G41" s="233"/>
      <c r="H41" s="233"/>
      <c r="I41" s="233"/>
      <c r="J41" s="234"/>
      <c r="K41" s="235"/>
      <c r="L41" s="235"/>
      <c r="M41" s="236"/>
      <c r="N41" s="70" t="str">
        <f t="shared" si="1"/>
        <v/>
      </c>
      <c r="O41" s="215" t="str">
        <f t="shared" si="2"/>
        <v/>
      </c>
      <c r="P41" s="216"/>
    </row>
    <row r="42" spans="1:16">
      <c r="A42" s="15">
        <v>30</v>
      </c>
      <c r="B42" s="65">
        <f t="shared" si="3"/>
        <v>30</v>
      </c>
      <c r="C42" s="66" t="str">
        <f t="shared" si="0"/>
        <v/>
      </c>
      <c r="D42" s="233"/>
      <c r="E42" s="233"/>
      <c r="F42" s="233"/>
      <c r="G42" s="233"/>
      <c r="H42" s="233"/>
      <c r="I42" s="233"/>
      <c r="J42" s="234"/>
      <c r="K42" s="235"/>
      <c r="L42" s="235"/>
      <c r="M42" s="236"/>
      <c r="N42" s="70" t="str">
        <f t="shared" si="1"/>
        <v/>
      </c>
      <c r="O42" s="215" t="str">
        <f t="shared" si="2"/>
        <v/>
      </c>
      <c r="P42" s="216"/>
    </row>
    <row r="43" spans="1:16">
      <c r="A43" s="15">
        <v>31</v>
      </c>
      <c r="B43" s="65">
        <f t="shared" si="3"/>
        <v>31</v>
      </c>
      <c r="C43" s="66" t="str">
        <f t="shared" si="0"/>
        <v/>
      </c>
      <c r="D43" s="233"/>
      <c r="E43" s="233"/>
      <c r="F43" s="233"/>
      <c r="G43" s="233"/>
      <c r="H43" s="233"/>
      <c r="I43" s="233"/>
      <c r="J43" s="234"/>
      <c r="K43" s="235"/>
      <c r="L43" s="235"/>
      <c r="M43" s="236"/>
      <c r="N43" s="70" t="str">
        <f t="shared" si="1"/>
        <v/>
      </c>
      <c r="O43" s="215" t="str">
        <f t="shared" si="2"/>
        <v/>
      </c>
      <c r="P43" s="216"/>
    </row>
    <row r="44" spans="1:16">
      <c r="A44" s="15">
        <v>32</v>
      </c>
      <c r="B44" s="65">
        <f t="shared" si="3"/>
        <v>32</v>
      </c>
      <c r="C44" s="66" t="str">
        <f t="shared" si="0"/>
        <v/>
      </c>
      <c r="D44" s="233"/>
      <c r="E44" s="233"/>
      <c r="F44" s="233"/>
      <c r="G44" s="233"/>
      <c r="H44" s="233"/>
      <c r="I44" s="233"/>
      <c r="J44" s="234"/>
      <c r="K44" s="235"/>
      <c r="L44" s="235"/>
      <c r="M44" s="236"/>
      <c r="N44" s="70" t="str">
        <f t="shared" si="1"/>
        <v/>
      </c>
      <c r="O44" s="215" t="str">
        <f t="shared" si="2"/>
        <v/>
      </c>
      <c r="P44" s="216"/>
    </row>
    <row r="45" spans="1:16">
      <c r="A45" s="15">
        <v>33</v>
      </c>
      <c r="B45" s="65">
        <f t="shared" si="3"/>
        <v>33</v>
      </c>
      <c r="C45" s="66" t="str">
        <f t="shared" si="0"/>
        <v/>
      </c>
      <c r="D45" s="233"/>
      <c r="E45" s="233"/>
      <c r="F45" s="233"/>
      <c r="G45" s="233"/>
      <c r="H45" s="233"/>
      <c r="I45" s="233"/>
      <c r="J45" s="234"/>
      <c r="K45" s="235"/>
      <c r="L45" s="235"/>
      <c r="M45" s="236"/>
      <c r="N45" s="70" t="str">
        <f t="shared" si="1"/>
        <v/>
      </c>
      <c r="O45" s="215" t="str">
        <f t="shared" si="2"/>
        <v/>
      </c>
      <c r="P45" s="216"/>
    </row>
    <row r="46" spans="1:16">
      <c r="A46" s="15">
        <v>34</v>
      </c>
      <c r="B46" s="65">
        <f t="shared" si="3"/>
        <v>34</v>
      </c>
      <c r="C46" s="66" t="str">
        <f t="shared" si="0"/>
        <v/>
      </c>
      <c r="D46" s="233"/>
      <c r="E46" s="233"/>
      <c r="F46" s="233"/>
      <c r="G46" s="233"/>
      <c r="H46" s="233"/>
      <c r="I46" s="233"/>
      <c r="J46" s="234"/>
      <c r="K46" s="235"/>
      <c r="L46" s="235"/>
      <c r="M46" s="236"/>
      <c r="N46" s="70" t="str">
        <f t="shared" si="1"/>
        <v/>
      </c>
      <c r="O46" s="215" t="str">
        <f t="shared" si="2"/>
        <v/>
      </c>
      <c r="P46" s="216"/>
    </row>
    <row r="47" spans="1:16">
      <c r="A47" s="15">
        <v>35</v>
      </c>
      <c r="B47" s="65">
        <f t="shared" si="3"/>
        <v>35</v>
      </c>
      <c r="C47" s="66" t="str">
        <f t="shared" si="0"/>
        <v/>
      </c>
      <c r="D47" s="233"/>
      <c r="E47" s="233"/>
      <c r="F47" s="233"/>
      <c r="G47" s="233"/>
      <c r="H47" s="233"/>
      <c r="I47" s="233"/>
      <c r="J47" s="234"/>
      <c r="K47" s="235"/>
      <c r="L47" s="235"/>
      <c r="M47" s="236"/>
      <c r="N47" s="70" t="str">
        <f t="shared" si="1"/>
        <v/>
      </c>
      <c r="O47" s="215" t="str">
        <f t="shared" si="2"/>
        <v/>
      </c>
      <c r="P47" s="216"/>
    </row>
    <row r="48" spans="1:16">
      <c r="A48" s="15">
        <v>36</v>
      </c>
      <c r="B48" s="65">
        <f t="shared" si="3"/>
        <v>36</v>
      </c>
      <c r="C48" s="66" t="str">
        <f t="shared" si="0"/>
        <v/>
      </c>
      <c r="D48" s="233"/>
      <c r="E48" s="233"/>
      <c r="F48" s="233"/>
      <c r="G48" s="233"/>
      <c r="H48" s="233"/>
      <c r="I48" s="233"/>
      <c r="J48" s="234"/>
      <c r="K48" s="235"/>
      <c r="L48" s="235"/>
      <c r="M48" s="236"/>
      <c r="N48" s="70" t="str">
        <f t="shared" si="1"/>
        <v/>
      </c>
      <c r="O48" s="215" t="str">
        <f t="shared" si="2"/>
        <v/>
      </c>
      <c r="P48" s="216"/>
    </row>
    <row r="49" spans="1:16">
      <c r="A49" s="15">
        <v>37</v>
      </c>
      <c r="B49" s="65">
        <f t="shared" si="3"/>
        <v>37</v>
      </c>
      <c r="C49" s="66" t="str">
        <f t="shared" si="0"/>
        <v/>
      </c>
      <c r="D49" s="233"/>
      <c r="E49" s="233"/>
      <c r="F49" s="233"/>
      <c r="G49" s="233"/>
      <c r="H49" s="233"/>
      <c r="I49" s="233"/>
      <c r="J49" s="234"/>
      <c r="K49" s="235"/>
      <c r="L49" s="235"/>
      <c r="M49" s="236"/>
      <c r="N49" s="70" t="str">
        <f t="shared" si="1"/>
        <v/>
      </c>
      <c r="O49" s="215" t="str">
        <f t="shared" si="2"/>
        <v/>
      </c>
      <c r="P49" s="216"/>
    </row>
    <row r="50" spans="1:16">
      <c r="A50" s="15">
        <v>38</v>
      </c>
      <c r="B50" s="65">
        <f t="shared" si="3"/>
        <v>38</v>
      </c>
      <c r="C50" s="66" t="str">
        <f t="shared" si="0"/>
        <v/>
      </c>
      <c r="D50" s="233"/>
      <c r="E50" s="233"/>
      <c r="F50" s="233"/>
      <c r="G50" s="233"/>
      <c r="H50" s="233"/>
      <c r="I50" s="233"/>
      <c r="J50" s="234"/>
      <c r="K50" s="235"/>
      <c r="L50" s="235"/>
      <c r="M50" s="236"/>
      <c r="N50" s="70" t="str">
        <f t="shared" si="1"/>
        <v/>
      </c>
      <c r="O50" s="215" t="str">
        <f t="shared" si="2"/>
        <v/>
      </c>
      <c r="P50" s="216"/>
    </row>
    <row r="51" spans="1:16">
      <c r="A51" s="15">
        <v>39</v>
      </c>
      <c r="B51" s="65">
        <f t="shared" si="3"/>
        <v>39</v>
      </c>
      <c r="C51" s="66" t="str">
        <f t="shared" si="0"/>
        <v/>
      </c>
      <c r="D51" s="233"/>
      <c r="E51" s="233"/>
      <c r="F51" s="233"/>
      <c r="G51" s="233"/>
      <c r="H51" s="233"/>
      <c r="I51" s="233"/>
      <c r="J51" s="234"/>
      <c r="K51" s="235"/>
      <c r="L51" s="235"/>
      <c r="M51" s="236"/>
      <c r="N51" s="70" t="str">
        <f t="shared" si="1"/>
        <v/>
      </c>
      <c r="O51" s="215" t="str">
        <f t="shared" si="2"/>
        <v/>
      </c>
      <c r="P51" s="216"/>
    </row>
    <row r="52" spans="1:16">
      <c r="A52" s="15">
        <v>40</v>
      </c>
      <c r="B52" s="65">
        <f t="shared" si="3"/>
        <v>40</v>
      </c>
      <c r="C52" s="66" t="str">
        <f t="shared" si="0"/>
        <v/>
      </c>
      <c r="D52" s="233"/>
      <c r="E52" s="233"/>
      <c r="F52" s="233"/>
      <c r="G52" s="233"/>
      <c r="H52" s="233"/>
      <c r="I52" s="233"/>
      <c r="J52" s="234"/>
      <c r="K52" s="235"/>
      <c r="L52" s="235"/>
      <c r="M52" s="236"/>
      <c r="N52" s="70" t="str">
        <f t="shared" si="1"/>
        <v/>
      </c>
      <c r="O52" s="215" t="str">
        <f t="shared" si="2"/>
        <v/>
      </c>
      <c r="P52" s="216"/>
    </row>
    <row r="53" spans="1:16">
      <c r="A53" s="15">
        <v>41</v>
      </c>
      <c r="B53" s="65">
        <f t="shared" si="3"/>
        <v>41</v>
      </c>
      <c r="C53" s="66" t="str">
        <f t="shared" si="0"/>
        <v/>
      </c>
      <c r="D53" s="233"/>
      <c r="E53" s="233"/>
      <c r="F53" s="233"/>
      <c r="G53" s="233"/>
      <c r="H53" s="233"/>
      <c r="I53" s="233"/>
      <c r="J53" s="234"/>
      <c r="K53" s="235"/>
      <c r="L53" s="235"/>
      <c r="M53" s="236"/>
      <c r="N53" s="70" t="str">
        <f t="shared" si="1"/>
        <v/>
      </c>
      <c r="O53" s="215" t="str">
        <f t="shared" si="2"/>
        <v/>
      </c>
      <c r="P53" s="216"/>
    </row>
    <row r="54" spans="1:16">
      <c r="A54" s="15">
        <v>42</v>
      </c>
      <c r="B54" s="65">
        <f t="shared" si="3"/>
        <v>42</v>
      </c>
      <c r="C54" s="66" t="str">
        <f t="shared" si="0"/>
        <v/>
      </c>
      <c r="D54" s="233"/>
      <c r="E54" s="233"/>
      <c r="F54" s="233"/>
      <c r="G54" s="233"/>
      <c r="H54" s="233"/>
      <c r="I54" s="233"/>
      <c r="J54" s="234"/>
      <c r="K54" s="235"/>
      <c r="L54" s="235"/>
      <c r="M54" s="236"/>
      <c r="N54" s="70" t="str">
        <f t="shared" si="1"/>
        <v/>
      </c>
      <c r="O54" s="215" t="str">
        <f t="shared" si="2"/>
        <v/>
      </c>
      <c r="P54" s="216"/>
    </row>
    <row r="55" spans="1:16">
      <c r="A55" s="15">
        <v>43</v>
      </c>
      <c r="B55" s="65">
        <f t="shared" si="3"/>
        <v>43</v>
      </c>
      <c r="C55" s="66" t="str">
        <f t="shared" si="0"/>
        <v/>
      </c>
      <c r="D55" s="233"/>
      <c r="E55" s="233"/>
      <c r="F55" s="233"/>
      <c r="G55" s="233"/>
      <c r="H55" s="233"/>
      <c r="I55" s="233"/>
      <c r="J55" s="234"/>
      <c r="K55" s="235"/>
      <c r="L55" s="235"/>
      <c r="M55" s="236"/>
      <c r="N55" s="70" t="str">
        <f t="shared" si="1"/>
        <v/>
      </c>
      <c r="O55" s="215" t="str">
        <f t="shared" si="2"/>
        <v/>
      </c>
      <c r="P55" s="216"/>
    </row>
    <row r="56" spans="1:16">
      <c r="A56" s="15">
        <v>44</v>
      </c>
      <c r="B56" s="65">
        <f t="shared" si="3"/>
        <v>44</v>
      </c>
      <c r="C56" s="66" t="str">
        <f t="shared" si="0"/>
        <v/>
      </c>
      <c r="D56" s="233"/>
      <c r="E56" s="233"/>
      <c r="F56" s="233"/>
      <c r="G56" s="233"/>
      <c r="H56" s="233"/>
      <c r="I56" s="233"/>
      <c r="J56" s="234"/>
      <c r="K56" s="235"/>
      <c r="L56" s="235"/>
      <c r="M56" s="236"/>
      <c r="N56" s="70" t="str">
        <f t="shared" si="1"/>
        <v/>
      </c>
      <c r="O56" s="215" t="str">
        <f t="shared" si="2"/>
        <v/>
      </c>
      <c r="P56" s="216"/>
    </row>
    <row r="57" spans="1:16">
      <c r="A57" s="15">
        <v>45</v>
      </c>
      <c r="B57" s="65">
        <f t="shared" si="3"/>
        <v>45</v>
      </c>
      <c r="C57" s="66" t="str">
        <f t="shared" si="0"/>
        <v/>
      </c>
      <c r="D57" s="233"/>
      <c r="E57" s="233"/>
      <c r="F57" s="233"/>
      <c r="G57" s="233"/>
      <c r="H57" s="233"/>
      <c r="I57" s="233"/>
      <c r="J57" s="234"/>
      <c r="K57" s="235"/>
      <c r="L57" s="235"/>
      <c r="M57" s="236"/>
      <c r="N57" s="70" t="str">
        <f t="shared" si="1"/>
        <v/>
      </c>
      <c r="O57" s="215" t="str">
        <f t="shared" si="2"/>
        <v/>
      </c>
      <c r="P57" s="216"/>
    </row>
    <row r="58" spans="1:16">
      <c r="A58" s="15">
        <v>46</v>
      </c>
      <c r="B58" s="65">
        <f t="shared" si="3"/>
        <v>46</v>
      </c>
      <c r="C58" s="66" t="str">
        <f t="shared" si="0"/>
        <v/>
      </c>
      <c r="D58" s="233"/>
      <c r="E58" s="233"/>
      <c r="F58" s="233"/>
      <c r="G58" s="233"/>
      <c r="H58" s="233"/>
      <c r="I58" s="233"/>
      <c r="J58" s="234"/>
      <c r="K58" s="235"/>
      <c r="L58" s="235"/>
      <c r="M58" s="236"/>
      <c r="N58" s="70" t="str">
        <f t="shared" si="1"/>
        <v/>
      </c>
      <c r="O58" s="215" t="str">
        <f t="shared" si="2"/>
        <v/>
      </c>
      <c r="P58" s="216"/>
    </row>
    <row r="59" spans="1:16">
      <c r="A59" s="15">
        <v>47</v>
      </c>
      <c r="B59" s="65">
        <f t="shared" si="3"/>
        <v>47</v>
      </c>
      <c r="C59" s="66" t="str">
        <f t="shared" si="0"/>
        <v/>
      </c>
      <c r="D59" s="233"/>
      <c r="E59" s="233"/>
      <c r="F59" s="233"/>
      <c r="G59" s="233"/>
      <c r="H59" s="233"/>
      <c r="I59" s="233"/>
      <c r="J59" s="234"/>
      <c r="K59" s="235"/>
      <c r="L59" s="235"/>
      <c r="M59" s="236"/>
      <c r="N59" s="70" t="str">
        <f t="shared" si="1"/>
        <v/>
      </c>
      <c r="O59" s="215" t="str">
        <f t="shared" si="2"/>
        <v/>
      </c>
      <c r="P59" s="216"/>
    </row>
    <row r="60" spans="1:16">
      <c r="A60" s="15">
        <v>48</v>
      </c>
      <c r="B60" s="65">
        <f t="shared" si="3"/>
        <v>48</v>
      </c>
      <c r="C60" s="66" t="str">
        <f t="shared" si="0"/>
        <v/>
      </c>
      <c r="D60" s="233"/>
      <c r="E60" s="233"/>
      <c r="F60" s="233"/>
      <c r="G60" s="233"/>
      <c r="H60" s="233"/>
      <c r="I60" s="233"/>
      <c r="J60" s="234"/>
      <c r="K60" s="235"/>
      <c r="L60" s="235"/>
      <c r="M60" s="236"/>
      <c r="N60" s="70" t="str">
        <f t="shared" si="1"/>
        <v/>
      </c>
      <c r="O60" s="215" t="str">
        <f t="shared" si="2"/>
        <v/>
      </c>
      <c r="P60" s="216"/>
    </row>
    <row r="61" spans="1:16">
      <c r="A61" s="15">
        <v>49</v>
      </c>
      <c r="B61" s="65">
        <f t="shared" si="3"/>
        <v>49</v>
      </c>
      <c r="C61" s="66" t="str">
        <f t="shared" si="0"/>
        <v/>
      </c>
      <c r="D61" s="233"/>
      <c r="E61" s="233"/>
      <c r="F61" s="233"/>
      <c r="G61" s="233"/>
      <c r="H61" s="233"/>
      <c r="I61" s="233"/>
      <c r="J61" s="234"/>
      <c r="K61" s="235"/>
      <c r="L61" s="235"/>
      <c r="M61" s="236"/>
      <c r="N61" s="70" t="str">
        <f t="shared" si="1"/>
        <v/>
      </c>
      <c r="O61" s="215" t="str">
        <f t="shared" si="2"/>
        <v/>
      </c>
      <c r="P61" s="216"/>
    </row>
    <row r="62" spans="1:16">
      <c r="A62" s="16">
        <v>50</v>
      </c>
      <c r="B62" s="67">
        <f t="shared" si="3"/>
        <v>50</v>
      </c>
      <c r="C62" s="68" t="str">
        <f t="shared" si="0"/>
        <v/>
      </c>
      <c r="D62" s="231"/>
      <c r="E62" s="231"/>
      <c r="F62" s="231"/>
      <c r="G62" s="231"/>
      <c r="H62" s="231"/>
      <c r="I62" s="231"/>
      <c r="J62" s="223"/>
      <c r="K62" s="224"/>
      <c r="L62" s="224"/>
      <c r="M62" s="225"/>
      <c r="N62" s="71" t="str">
        <f t="shared" si="1"/>
        <v/>
      </c>
      <c r="O62" s="217" t="str">
        <f t="shared" si="2"/>
        <v/>
      </c>
      <c r="P62" s="218"/>
    </row>
    <row r="63" spans="1:16">
      <c r="C63" s="25"/>
    </row>
  </sheetData>
  <sheetProtection formatCells="0"/>
  <protectedRanges>
    <protectedRange sqref="D13:M62" name="範囲2"/>
    <protectedRange sqref="C3:P3 C5:P9 C4:M4 P4" name="範囲1"/>
    <protectedRange sqref="N4:O4" name="範囲1_1"/>
  </protectedRanges>
  <mergeCells count="236">
    <mergeCell ref="D1:H1"/>
    <mergeCell ref="A3:B3"/>
    <mergeCell ref="A4:B4"/>
    <mergeCell ref="A5:B5"/>
    <mergeCell ref="A6:B6"/>
    <mergeCell ref="A7:B7"/>
    <mergeCell ref="A8:B8"/>
    <mergeCell ref="A9:B9"/>
    <mergeCell ref="K6:L6"/>
    <mergeCell ref="H5:M5"/>
    <mergeCell ref="K3:P3"/>
    <mergeCell ref="N4:O4"/>
    <mergeCell ref="H4:J4"/>
    <mergeCell ref="O6:P6"/>
    <mergeCell ref="K4:M4"/>
    <mergeCell ref="E5:G5"/>
    <mergeCell ref="H6:J6"/>
    <mergeCell ref="N7:P7"/>
    <mergeCell ref="K7:M7"/>
    <mergeCell ref="E7:J7"/>
    <mergeCell ref="O8:P8"/>
    <mergeCell ref="F12:I12"/>
    <mergeCell ref="D13:E13"/>
    <mergeCell ref="F13:I13"/>
    <mergeCell ref="H3:J3"/>
    <mergeCell ref="E4:G4"/>
    <mergeCell ref="E6:F6"/>
    <mergeCell ref="D12:E12"/>
    <mergeCell ref="D16:E16"/>
    <mergeCell ref="F16:I16"/>
    <mergeCell ref="C3:G3"/>
    <mergeCell ref="J13:M13"/>
    <mergeCell ref="E8:G8"/>
    <mergeCell ref="H8:J8"/>
    <mergeCell ref="K8:M8"/>
    <mergeCell ref="D17:E17"/>
    <mergeCell ref="F17:I17"/>
    <mergeCell ref="J16:M16"/>
    <mergeCell ref="J17:M17"/>
    <mergeCell ref="D14:E14"/>
    <mergeCell ref="F14:I14"/>
    <mergeCell ref="D15:E15"/>
    <mergeCell ref="F15:I15"/>
    <mergeCell ref="J14:M14"/>
    <mergeCell ref="J15:M15"/>
    <mergeCell ref="D20:E20"/>
    <mergeCell ref="F20:I20"/>
    <mergeCell ref="D21:E21"/>
    <mergeCell ref="F21:I21"/>
    <mergeCell ref="J20:M20"/>
    <mergeCell ref="J21:M21"/>
    <mergeCell ref="D18:E18"/>
    <mergeCell ref="F18:I18"/>
    <mergeCell ref="D19:E19"/>
    <mergeCell ref="F19:I19"/>
    <mergeCell ref="J18:M18"/>
    <mergeCell ref="J19:M19"/>
    <mergeCell ref="D24:E24"/>
    <mergeCell ref="F24:I24"/>
    <mergeCell ref="D25:E25"/>
    <mergeCell ref="F25:I25"/>
    <mergeCell ref="J24:M24"/>
    <mergeCell ref="J25:M25"/>
    <mergeCell ref="D22:E22"/>
    <mergeCell ref="F22:I22"/>
    <mergeCell ref="D23:E23"/>
    <mergeCell ref="F23:I23"/>
    <mergeCell ref="J22:M22"/>
    <mergeCell ref="J23:M23"/>
    <mergeCell ref="D28:E28"/>
    <mergeCell ref="F28:I28"/>
    <mergeCell ref="D29:E29"/>
    <mergeCell ref="F29:I29"/>
    <mergeCell ref="J28:M28"/>
    <mergeCell ref="J29:M29"/>
    <mergeCell ref="D26:E26"/>
    <mergeCell ref="F26:I26"/>
    <mergeCell ref="D27:E27"/>
    <mergeCell ref="F27:I27"/>
    <mergeCell ref="J26:M26"/>
    <mergeCell ref="J27:M27"/>
    <mergeCell ref="D32:E32"/>
    <mergeCell ref="F32:I32"/>
    <mergeCell ref="D33:E33"/>
    <mergeCell ref="F33:I33"/>
    <mergeCell ref="J32:M32"/>
    <mergeCell ref="J33:M33"/>
    <mergeCell ref="D30:E30"/>
    <mergeCell ref="F30:I30"/>
    <mergeCell ref="D31:E31"/>
    <mergeCell ref="F31:I31"/>
    <mergeCell ref="J30:M30"/>
    <mergeCell ref="J31:M31"/>
    <mergeCell ref="D36:E36"/>
    <mergeCell ref="F36:I36"/>
    <mergeCell ref="D37:E37"/>
    <mergeCell ref="F37:I37"/>
    <mergeCell ref="J36:M36"/>
    <mergeCell ref="J37:M37"/>
    <mergeCell ref="D34:E34"/>
    <mergeCell ref="F34:I34"/>
    <mergeCell ref="D35:E35"/>
    <mergeCell ref="F35:I35"/>
    <mergeCell ref="J34:M34"/>
    <mergeCell ref="J35:M35"/>
    <mergeCell ref="D40:E40"/>
    <mergeCell ref="F40:I40"/>
    <mergeCell ref="D41:E41"/>
    <mergeCell ref="F41:I41"/>
    <mergeCell ref="J40:M40"/>
    <mergeCell ref="J41:M41"/>
    <mergeCell ref="D38:E38"/>
    <mergeCell ref="F38:I38"/>
    <mergeCell ref="D39:E39"/>
    <mergeCell ref="F39:I39"/>
    <mergeCell ref="J38:M38"/>
    <mergeCell ref="J39:M39"/>
    <mergeCell ref="D44:E44"/>
    <mergeCell ref="F44:I44"/>
    <mergeCell ref="D45:E45"/>
    <mergeCell ref="F45:I45"/>
    <mergeCell ref="J44:M44"/>
    <mergeCell ref="J45:M45"/>
    <mergeCell ref="D42:E42"/>
    <mergeCell ref="F42:I42"/>
    <mergeCell ref="D43:E43"/>
    <mergeCell ref="F43:I43"/>
    <mergeCell ref="J42:M42"/>
    <mergeCell ref="J43:M43"/>
    <mergeCell ref="J50:M50"/>
    <mergeCell ref="J51:M51"/>
    <mergeCell ref="D48:E48"/>
    <mergeCell ref="F48:I48"/>
    <mergeCell ref="D49:E49"/>
    <mergeCell ref="F49:I49"/>
    <mergeCell ref="J48:M48"/>
    <mergeCell ref="J49:M49"/>
    <mergeCell ref="D46:E46"/>
    <mergeCell ref="F46:I46"/>
    <mergeCell ref="D47:E47"/>
    <mergeCell ref="F47:I47"/>
    <mergeCell ref="J46:M46"/>
    <mergeCell ref="J47:M47"/>
    <mergeCell ref="F57:I57"/>
    <mergeCell ref="J56:M56"/>
    <mergeCell ref="J57:M57"/>
    <mergeCell ref="D54:E54"/>
    <mergeCell ref="F54:I54"/>
    <mergeCell ref="D55:E55"/>
    <mergeCell ref="D60:E60"/>
    <mergeCell ref="F60:I60"/>
    <mergeCell ref="D61:E61"/>
    <mergeCell ref="F61:I61"/>
    <mergeCell ref="J60:M60"/>
    <mergeCell ref="J61:M61"/>
    <mergeCell ref="D58:E58"/>
    <mergeCell ref="F58:I58"/>
    <mergeCell ref="D59:E59"/>
    <mergeCell ref="F59:I59"/>
    <mergeCell ref="J58:M58"/>
    <mergeCell ref="J59:M59"/>
    <mergeCell ref="J62:M62"/>
    <mergeCell ref="E9:M9"/>
    <mergeCell ref="N9:O9"/>
    <mergeCell ref="D62:E62"/>
    <mergeCell ref="F62:I62"/>
    <mergeCell ref="C4:D4"/>
    <mergeCell ref="C5:D5"/>
    <mergeCell ref="J12:M12"/>
    <mergeCell ref="F55:I55"/>
    <mergeCell ref="J54:M54"/>
    <mergeCell ref="J55:M55"/>
    <mergeCell ref="D52:E52"/>
    <mergeCell ref="F52:I52"/>
    <mergeCell ref="D53:E53"/>
    <mergeCell ref="F53:I53"/>
    <mergeCell ref="J52:M52"/>
    <mergeCell ref="J53:M53"/>
    <mergeCell ref="D50:E50"/>
    <mergeCell ref="F50:I50"/>
    <mergeCell ref="D51:E51"/>
    <mergeCell ref="F51:I51"/>
    <mergeCell ref="D56:E56"/>
    <mergeCell ref="F56:I56"/>
    <mergeCell ref="D57:E57"/>
    <mergeCell ref="O12:P12"/>
    <mergeCell ref="O13:P13"/>
    <mergeCell ref="O14:P14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  <mergeCell ref="O24:P24"/>
    <mergeCell ref="O25:P25"/>
    <mergeCell ref="O26:P26"/>
    <mergeCell ref="O27:P27"/>
    <mergeCell ref="O28:P28"/>
    <mergeCell ref="O29:P29"/>
    <mergeCell ref="O30:P30"/>
    <mergeCell ref="O31:P31"/>
    <mergeCell ref="O32:P32"/>
    <mergeCell ref="O33:P33"/>
    <mergeCell ref="O34:P34"/>
    <mergeCell ref="O35:P35"/>
    <mergeCell ref="O36:P36"/>
    <mergeCell ref="O37:P37"/>
    <mergeCell ref="O38:P38"/>
    <mergeCell ref="O39:P39"/>
    <mergeCell ref="O40:P40"/>
    <mergeCell ref="O41:P41"/>
    <mergeCell ref="O42:P42"/>
    <mergeCell ref="O43:P43"/>
    <mergeCell ref="O44:P44"/>
    <mergeCell ref="O45:P45"/>
    <mergeCell ref="O46:P46"/>
    <mergeCell ref="O47:P47"/>
    <mergeCell ref="O57:P57"/>
    <mergeCell ref="O58:P58"/>
    <mergeCell ref="O59:P59"/>
    <mergeCell ref="O60:P60"/>
    <mergeCell ref="O61:P61"/>
    <mergeCell ref="O62:P62"/>
    <mergeCell ref="O48:P48"/>
    <mergeCell ref="O49:P49"/>
    <mergeCell ref="O50:P50"/>
    <mergeCell ref="O51:P51"/>
    <mergeCell ref="O52:P52"/>
    <mergeCell ref="O53:P53"/>
    <mergeCell ref="O54:P54"/>
    <mergeCell ref="O55:P55"/>
    <mergeCell ref="O56:P56"/>
  </mergeCells>
  <phoneticPr fontId="2"/>
  <dataValidations count="3">
    <dataValidation type="list" allowBlank="1" showInputMessage="1" showErrorMessage="1" sqref="O6:P6">
      <formula1>"月払,半年払,年払,一時払"</formula1>
    </dataValidation>
    <dataValidation type="list" allowBlank="1" showInputMessage="1" showErrorMessage="1" sqref="H4:J4">
      <formula1>"男性,女性,　"</formula1>
    </dataValidation>
    <dataValidation type="list" allowBlank="1" showInputMessage="1" showErrorMessage="1" sqref="P9">
      <formula1>"有,無,　"</formula1>
    </dataValidation>
  </dataValidations>
  <pageMargins left="0.39370078740157483" right="0.39370078740157483" top="0.39370078740157483" bottom="0.39370078740157483" header="0.31496062992125984" footer="0.31496062992125984"/>
  <pageSetup paperSize="9" scale="98" fitToHeight="0"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zoomScaleNormal="100" workbookViewId="0">
      <selection activeCell="K1" sqref="K1"/>
    </sheetView>
  </sheetViews>
  <sheetFormatPr defaultRowHeight="13.5"/>
  <cols>
    <col min="1" max="2" width="6.125" customWidth="1"/>
    <col min="3" max="3" width="16.625" customWidth="1"/>
    <col min="4" max="4" width="11.625" customWidth="1"/>
    <col min="5" max="5" width="4.625" customWidth="1"/>
    <col min="6" max="6" width="3.625" customWidth="1"/>
    <col min="7" max="7" width="4.625" customWidth="1"/>
    <col min="8" max="8" width="6.125" customWidth="1"/>
    <col min="9" max="9" width="3.125" customWidth="1"/>
    <col min="10" max="10" width="2.125" customWidth="1"/>
    <col min="11" max="12" width="4.125" customWidth="1"/>
    <col min="13" max="13" width="4.625" customWidth="1"/>
    <col min="14" max="14" width="11.625" customWidth="1"/>
    <col min="15" max="15" width="5.625" customWidth="1"/>
    <col min="16" max="16" width="4" customWidth="1"/>
  </cols>
  <sheetData>
    <row r="1" spans="1:16" ht="18.75">
      <c r="A1" s="4" t="s">
        <v>53</v>
      </c>
      <c r="B1" s="4"/>
      <c r="D1" s="250" t="str">
        <f>加入者リスト!A2</f>
        <v>〔 代表取締役 ○○　○○ 〕</v>
      </c>
      <c r="E1" s="250"/>
      <c r="F1" s="250"/>
      <c r="G1" s="250"/>
      <c r="H1" s="250"/>
      <c r="I1" s="75">
        <f>IF(E6="終身",100,E6)</f>
        <v>0</v>
      </c>
      <c r="K1" s="75">
        <f>IF(K6="終身",100,K6)</f>
        <v>0</v>
      </c>
    </row>
    <row r="2" spans="1:16" ht="9" customHeight="1"/>
    <row r="3" spans="1:16" ht="18.75" customHeight="1">
      <c r="A3" s="229" t="s">
        <v>10</v>
      </c>
      <c r="B3" s="230"/>
      <c r="C3" s="241"/>
      <c r="D3" s="241"/>
      <c r="E3" s="241"/>
      <c r="F3" s="241"/>
      <c r="G3" s="241"/>
      <c r="H3" s="229" t="s">
        <v>8</v>
      </c>
      <c r="I3" s="238"/>
      <c r="J3" s="230"/>
      <c r="K3" s="226"/>
      <c r="L3" s="227"/>
      <c r="M3" s="227"/>
      <c r="N3" s="227"/>
      <c r="O3" s="227"/>
      <c r="P3" s="228"/>
    </row>
    <row r="4" spans="1:16" ht="18.75" customHeight="1">
      <c r="A4" s="229" t="s">
        <v>0</v>
      </c>
      <c r="B4" s="230"/>
      <c r="C4" s="226"/>
      <c r="D4" s="228"/>
      <c r="E4" s="229" t="s">
        <v>14</v>
      </c>
      <c r="F4" s="238"/>
      <c r="G4" s="230"/>
      <c r="H4" s="258" t="s">
        <v>32</v>
      </c>
      <c r="I4" s="259"/>
      <c r="J4" s="260"/>
      <c r="K4" s="229" t="s">
        <v>11</v>
      </c>
      <c r="L4" s="238"/>
      <c r="M4" s="230"/>
      <c r="N4" s="256"/>
      <c r="O4" s="257"/>
      <c r="P4" s="5" t="s">
        <v>12</v>
      </c>
    </row>
    <row r="5" spans="1:16" ht="18.75" customHeight="1">
      <c r="A5" s="251" t="s">
        <v>59</v>
      </c>
      <c r="B5" s="252"/>
      <c r="C5" s="226"/>
      <c r="D5" s="228"/>
      <c r="E5" s="229" t="s">
        <v>1</v>
      </c>
      <c r="F5" s="238"/>
      <c r="G5" s="230"/>
      <c r="H5" s="253"/>
      <c r="I5" s="254"/>
      <c r="J5" s="254"/>
      <c r="K5" s="254"/>
      <c r="L5" s="254"/>
      <c r="M5" s="255"/>
      <c r="N5" s="10" t="s">
        <v>20</v>
      </c>
      <c r="O5" s="72">
        <f>IF(ISBLANK(C6)=TRUE,0,DATEDIF(N4,C6,"y"))</f>
        <v>0</v>
      </c>
      <c r="P5" s="62" t="s">
        <v>21</v>
      </c>
    </row>
    <row r="6" spans="1:16" ht="18.75" customHeight="1">
      <c r="A6" s="229" t="s">
        <v>13</v>
      </c>
      <c r="B6" s="230"/>
      <c r="C6" s="94"/>
      <c r="D6" s="8" t="s">
        <v>3</v>
      </c>
      <c r="E6" s="239"/>
      <c r="F6" s="240"/>
      <c r="G6" s="5" t="s">
        <v>18</v>
      </c>
      <c r="H6" s="229" t="s">
        <v>17</v>
      </c>
      <c r="I6" s="238"/>
      <c r="J6" s="230"/>
      <c r="K6" s="239"/>
      <c r="L6" s="240"/>
      <c r="M6" s="7" t="s">
        <v>18</v>
      </c>
      <c r="N6" s="74" t="s">
        <v>5</v>
      </c>
      <c r="O6" s="258" t="s">
        <v>30</v>
      </c>
      <c r="P6" s="260"/>
    </row>
    <row r="7" spans="1:16" ht="18.75" customHeight="1">
      <c r="A7" s="229" t="s">
        <v>15</v>
      </c>
      <c r="B7" s="230"/>
      <c r="C7" s="94"/>
      <c r="D7" s="9" t="s">
        <v>16</v>
      </c>
      <c r="E7" s="261" t="str">
        <f>IF(ISBLANK(C7)=TRUE,"",EDATE(C7,I1*12)-1)</f>
        <v/>
      </c>
      <c r="F7" s="262"/>
      <c r="G7" s="262"/>
      <c r="H7" s="262"/>
      <c r="I7" s="262"/>
      <c r="J7" s="263"/>
      <c r="K7" s="251" t="s">
        <v>31</v>
      </c>
      <c r="L7" s="264"/>
      <c r="M7" s="252"/>
      <c r="N7" s="261" t="str">
        <f>IF(ISBLANK(C7)=TRUE,"",IF(O6="月払",EDATE(C7,(K1-1)*12+11),IF(O6="半年払",EDATE(C7,(K1-1)*12+6),IF(O6="年払",EDATE(C7,(K1-1)*12),C7))))</f>
        <v/>
      </c>
      <c r="O7" s="262"/>
      <c r="P7" s="263"/>
    </row>
    <row r="8" spans="1:16" ht="18.75" customHeight="1">
      <c r="A8" s="232" t="s">
        <v>42</v>
      </c>
      <c r="B8" s="232"/>
      <c r="C8" s="12"/>
      <c r="D8" s="9" t="s">
        <v>19</v>
      </c>
      <c r="E8" s="245"/>
      <c r="F8" s="246"/>
      <c r="G8" s="246"/>
      <c r="H8" s="247" t="s">
        <v>51</v>
      </c>
      <c r="I8" s="248"/>
      <c r="J8" s="248"/>
      <c r="K8" s="249">
        <f>IF(O6="月払",E8*12,IF(O6="半年払",E8*6,E8))</f>
        <v>0</v>
      </c>
      <c r="L8" s="249"/>
      <c r="M8" s="249"/>
      <c r="N8" s="27" t="s">
        <v>45</v>
      </c>
      <c r="O8" s="258"/>
      <c r="P8" s="260"/>
    </row>
    <row r="9" spans="1:16" ht="18.75" customHeight="1">
      <c r="A9" s="232" t="s">
        <v>22</v>
      </c>
      <c r="B9" s="232"/>
      <c r="C9" s="12">
        <v>0</v>
      </c>
      <c r="D9" s="9" t="s">
        <v>36</v>
      </c>
      <c r="E9" s="226"/>
      <c r="F9" s="227"/>
      <c r="G9" s="227"/>
      <c r="H9" s="227"/>
      <c r="I9" s="227"/>
      <c r="J9" s="227"/>
      <c r="K9" s="227"/>
      <c r="L9" s="227"/>
      <c r="M9" s="228"/>
      <c r="N9" s="229" t="s">
        <v>9</v>
      </c>
      <c r="O9" s="230"/>
      <c r="P9" s="6"/>
    </row>
    <row r="10" spans="1:16" ht="9" customHeight="1"/>
    <row r="11" spans="1:16" ht="18" customHeight="1">
      <c r="A11" t="s">
        <v>23</v>
      </c>
    </row>
    <row r="12" spans="1:16" ht="18.75" customHeight="1">
      <c r="A12" s="13" t="s">
        <v>24</v>
      </c>
      <c r="B12" s="9" t="s">
        <v>25</v>
      </c>
      <c r="C12" s="8" t="s">
        <v>39</v>
      </c>
      <c r="D12" s="232" t="s">
        <v>26</v>
      </c>
      <c r="E12" s="232"/>
      <c r="F12" s="232" t="s">
        <v>27</v>
      </c>
      <c r="G12" s="232"/>
      <c r="H12" s="232"/>
      <c r="I12" s="232"/>
      <c r="J12" s="232" t="s">
        <v>28</v>
      </c>
      <c r="K12" s="232"/>
      <c r="L12" s="232"/>
      <c r="M12" s="232"/>
      <c r="N12" s="9" t="s">
        <v>29</v>
      </c>
      <c r="O12" s="219" t="s">
        <v>46</v>
      </c>
      <c r="P12" s="220"/>
    </row>
    <row r="13" spans="1:16">
      <c r="A13" s="14">
        <v>1</v>
      </c>
      <c r="B13" s="63">
        <f>O5+1</f>
        <v>1</v>
      </c>
      <c r="C13" s="64" t="str">
        <f>IF(OR(ISBLANK($C$7)=TRUE,ISBLANK($E$7)=TRUE),"",IF(YEAR($C$7)+A13&gt;YEAR($E$7),"",YEAR($C$7)+A13))</f>
        <v/>
      </c>
      <c r="D13" s="237"/>
      <c r="E13" s="237"/>
      <c r="F13" s="237"/>
      <c r="G13" s="237"/>
      <c r="H13" s="237"/>
      <c r="I13" s="237"/>
      <c r="J13" s="242"/>
      <c r="K13" s="243"/>
      <c r="L13" s="243"/>
      <c r="M13" s="244"/>
      <c r="N13" s="69" t="str">
        <f>IF(OR(ISBLANK(F13)=TRUE,ISBLANK(J13)=TRUE),"",ROUNDDOWN(J13/F13,3))</f>
        <v/>
      </c>
      <c r="O13" s="221" t="str">
        <f>IF(MAX(N$13:N$62)=N13,"★","")</f>
        <v/>
      </c>
      <c r="P13" s="222"/>
    </row>
    <row r="14" spans="1:16">
      <c r="A14" s="15">
        <v>2</v>
      </c>
      <c r="B14" s="65">
        <f>B13+1</f>
        <v>2</v>
      </c>
      <c r="C14" s="66" t="str">
        <f t="shared" ref="C14:C62" si="0">IF(OR(ISBLANK($C$7)=TRUE,ISBLANK($E$7)=TRUE),"",IF(YEAR($C$7)+A14&gt;YEAR($E$7),"",YEAR($C$7)+A14))</f>
        <v/>
      </c>
      <c r="D14" s="233"/>
      <c r="E14" s="233"/>
      <c r="F14" s="233"/>
      <c r="G14" s="233"/>
      <c r="H14" s="233"/>
      <c r="I14" s="233"/>
      <c r="J14" s="234"/>
      <c r="K14" s="235"/>
      <c r="L14" s="235"/>
      <c r="M14" s="236"/>
      <c r="N14" s="70" t="str">
        <f t="shared" ref="N14:N62" si="1">IF(OR(ISBLANK(F14)=TRUE,ISBLANK(J14)=TRUE),"",ROUNDDOWN(J14/F14,3))</f>
        <v/>
      </c>
      <c r="O14" s="215" t="str">
        <f t="shared" ref="O14:O62" si="2">IF(MAX(N$13:N$62)=N14,"★","")</f>
        <v/>
      </c>
      <c r="P14" s="216"/>
    </row>
    <row r="15" spans="1:16">
      <c r="A15" s="15">
        <v>3</v>
      </c>
      <c r="B15" s="65">
        <f t="shared" ref="B15:B62" si="3">B14+1</f>
        <v>3</v>
      </c>
      <c r="C15" s="66" t="str">
        <f t="shared" si="0"/>
        <v/>
      </c>
      <c r="D15" s="233"/>
      <c r="E15" s="233"/>
      <c r="F15" s="233"/>
      <c r="G15" s="233"/>
      <c r="H15" s="233"/>
      <c r="I15" s="233"/>
      <c r="J15" s="234"/>
      <c r="K15" s="235"/>
      <c r="L15" s="235"/>
      <c r="M15" s="236"/>
      <c r="N15" s="70" t="str">
        <f t="shared" si="1"/>
        <v/>
      </c>
      <c r="O15" s="215" t="str">
        <f t="shared" si="2"/>
        <v/>
      </c>
      <c r="P15" s="216"/>
    </row>
    <row r="16" spans="1:16">
      <c r="A16" s="15">
        <v>4</v>
      </c>
      <c r="B16" s="65">
        <f t="shared" si="3"/>
        <v>4</v>
      </c>
      <c r="C16" s="66" t="str">
        <f t="shared" si="0"/>
        <v/>
      </c>
      <c r="D16" s="233"/>
      <c r="E16" s="233"/>
      <c r="F16" s="233"/>
      <c r="G16" s="233"/>
      <c r="H16" s="233"/>
      <c r="I16" s="233"/>
      <c r="J16" s="234"/>
      <c r="K16" s="235"/>
      <c r="L16" s="235"/>
      <c r="M16" s="236"/>
      <c r="N16" s="70" t="str">
        <f t="shared" si="1"/>
        <v/>
      </c>
      <c r="O16" s="215" t="str">
        <f t="shared" si="2"/>
        <v/>
      </c>
      <c r="P16" s="216"/>
    </row>
    <row r="17" spans="1:16">
      <c r="A17" s="15">
        <v>5</v>
      </c>
      <c r="B17" s="65">
        <f t="shared" si="3"/>
        <v>5</v>
      </c>
      <c r="C17" s="66" t="str">
        <f t="shared" si="0"/>
        <v/>
      </c>
      <c r="D17" s="233"/>
      <c r="E17" s="233"/>
      <c r="F17" s="233"/>
      <c r="G17" s="233"/>
      <c r="H17" s="233"/>
      <c r="I17" s="233"/>
      <c r="J17" s="234"/>
      <c r="K17" s="235"/>
      <c r="L17" s="235"/>
      <c r="M17" s="236"/>
      <c r="N17" s="70" t="str">
        <f t="shared" si="1"/>
        <v/>
      </c>
      <c r="O17" s="215" t="str">
        <f t="shared" si="2"/>
        <v/>
      </c>
      <c r="P17" s="216"/>
    </row>
    <row r="18" spans="1:16">
      <c r="A18" s="15">
        <v>6</v>
      </c>
      <c r="B18" s="65">
        <f t="shared" si="3"/>
        <v>6</v>
      </c>
      <c r="C18" s="66" t="str">
        <f t="shared" si="0"/>
        <v/>
      </c>
      <c r="D18" s="233"/>
      <c r="E18" s="233"/>
      <c r="F18" s="233"/>
      <c r="G18" s="233"/>
      <c r="H18" s="233"/>
      <c r="I18" s="233"/>
      <c r="J18" s="234"/>
      <c r="K18" s="235"/>
      <c r="L18" s="235"/>
      <c r="M18" s="236"/>
      <c r="N18" s="70" t="str">
        <f t="shared" si="1"/>
        <v/>
      </c>
      <c r="O18" s="215" t="str">
        <f t="shared" si="2"/>
        <v/>
      </c>
      <c r="P18" s="216"/>
    </row>
    <row r="19" spans="1:16">
      <c r="A19" s="15">
        <v>7</v>
      </c>
      <c r="B19" s="65">
        <f t="shared" si="3"/>
        <v>7</v>
      </c>
      <c r="C19" s="66" t="str">
        <f t="shared" si="0"/>
        <v/>
      </c>
      <c r="D19" s="233"/>
      <c r="E19" s="233"/>
      <c r="F19" s="233"/>
      <c r="G19" s="233"/>
      <c r="H19" s="233"/>
      <c r="I19" s="233"/>
      <c r="J19" s="234"/>
      <c r="K19" s="235"/>
      <c r="L19" s="235"/>
      <c r="M19" s="236"/>
      <c r="N19" s="70" t="str">
        <f t="shared" si="1"/>
        <v/>
      </c>
      <c r="O19" s="215" t="str">
        <f t="shared" si="2"/>
        <v/>
      </c>
      <c r="P19" s="216"/>
    </row>
    <row r="20" spans="1:16">
      <c r="A20" s="15">
        <v>8</v>
      </c>
      <c r="B20" s="65">
        <f t="shared" si="3"/>
        <v>8</v>
      </c>
      <c r="C20" s="66" t="str">
        <f t="shared" si="0"/>
        <v/>
      </c>
      <c r="D20" s="233"/>
      <c r="E20" s="233"/>
      <c r="F20" s="233"/>
      <c r="G20" s="233"/>
      <c r="H20" s="233"/>
      <c r="I20" s="233"/>
      <c r="J20" s="234"/>
      <c r="K20" s="235"/>
      <c r="L20" s="235"/>
      <c r="M20" s="236"/>
      <c r="N20" s="70" t="str">
        <f t="shared" si="1"/>
        <v/>
      </c>
      <c r="O20" s="215" t="str">
        <f t="shared" si="2"/>
        <v/>
      </c>
      <c r="P20" s="216"/>
    </row>
    <row r="21" spans="1:16">
      <c r="A21" s="15">
        <v>9</v>
      </c>
      <c r="B21" s="65">
        <f t="shared" si="3"/>
        <v>9</v>
      </c>
      <c r="C21" s="66" t="str">
        <f t="shared" si="0"/>
        <v/>
      </c>
      <c r="D21" s="233"/>
      <c r="E21" s="233"/>
      <c r="F21" s="233"/>
      <c r="G21" s="233"/>
      <c r="H21" s="233"/>
      <c r="I21" s="233"/>
      <c r="J21" s="234"/>
      <c r="K21" s="235"/>
      <c r="L21" s="235"/>
      <c r="M21" s="236"/>
      <c r="N21" s="70" t="str">
        <f t="shared" si="1"/>
        <v/>
      </c>
      <c r="O21" s="215" t="str">
        <f t="shared" si="2"/>
        <v/>
      </c>
      <c r="P21" s="216"/>
    </row>
    <row r="22" spans="1:16">
      <c r="A22" s="15">
        <v>10</v>
      </c>
      <c r="B22" s="65">
        <f t="shared" si="3"/>
        <v>10</v>
      </c>
      <c r="C22" s="66" t="str">
        <f t="shared" si="0"/>
        <v/>
      </c>
      <c r="D22" s="233"/>
      <c r="E22" s="233"/>
      <c r="F22" s="233"/>
      <c r="G22" s="233"/>
      <c r="H22" s="233"/>
      <c r="I22" s="233"/>
      <c r="J22" s="234"/>
      <c r="K22" s="235"/>
      <c r="L22" s="235"/>
      <c r="M22" s="236"/>
      <c r="N22" s="70" t="str">
        <f t="shared" si="1"/>
        <v/>
      </c>
      <c r="O22" s="215" t="str">
        <f t="shared" si="2"/>
        <v/>
      </c>
      <c r="P22" s="216"/>
    </row>
    <row r="23" spans="1:16">
      <c r="A23" s="15">
        <v>11</v>
      </c>
      <c r="B23" s="65">
        <f t="shared" si="3"/>
        <v>11</v>
      </c>
      <c r="C23" s="66" t="str">
        <f t="shared" si="0"/>
        <v/>
      </c>
      <c r="D23" s="233"/>
      <c r="E23" s="233"/>
      <c r="F23" s="233"/>
      <c r="G23" s="233"/>
      <c r="H23" s="233"/>
      <c r="I23" s="233"/>
      <c r="J23" s="234"/>
      <c r="K23" s="235"/>
      <c r="L23" s="235"/>
      <c r="M23" s="236"/>
      <c r="N23" s="70" t="str">
        <f t="shared" si="1"/>
        <v/>
      </c>
      <c r="O23" s="215" t="str">
        <f t="shared" si="2"/>
        <v/>
      </c>
      <c r="P23" s="216"/>
    </row>
    <row r="24" spans="1:16">
      <c r="A24" s="15">
        <v>12</v>
      </c>
      <c r="B24" s="65">
        <f t="shared" si="3"/>
        <v>12</v>
      </c>
      <c r="C24" s="66" t="str">
        <f t="shared" si="0"/>
        <v/>
      </c>
      <c r="D24" s="233"/>
      <c r="E24" s="233"/>
      <c r="F24" s="233"/>
      <c r="G24" s="233"/>
      <c r="H24" s="233"/>
      <c r="I24" s="233"/>
      <c r="J24" s="234"/>
      <c r="K24" s="235"/>
      <c r="L24" s="235"/>
      <c r="M24" s="236"/>
      <c r="N24" s="70" t="str">
        <f t="shared" si="1"/>
        <v/>
      </c>
      <c r="O24" s="215" t="str">
        <f t="shared" si="2"/>
        <v/>
      </c>
      <c r="P24" s="216"/>
    </row>
    <row r="25" spans="1:16">
      <c r="A25" s="15">
        <v>13</v>
      </c>
      <c r="B25" s="65">
        <f t="shared" si="3"/>
        <v>13</v>
      </c>
      <c r="C25" s="66" t="str">
        <f t="shared" si="0"/>
        <v/>
      </c>
      <c r="D25" s="233"/>
      <c r="E25" s="233"/>
      <c r="F25" s="233"/>
      <c r="G25" s="233"/>
      <c r="H25" s="233"/>
      <c r="I25" s="233"/>
      <c r="J25" s="234"/>
      <c r="K25" s="235"/>
      <c r="L25" s="235"/>
      <c r="M25" s="236"/>
      <c r="N25" s="70" t="str">
        <f t="shared" si="1"/>
        <v/>
      </c>
      <c r="O25" s="215" t="str">
        <f t="shared" si="2"/>
        <v/>
      </c>
      <c r="P25" s="216"/>
    </row>
    <row r="26" spans="1:16">
      <c r="A26" s="15">
        <v>14</v>
      </c>
      <c r="B26" s="65">
        <f t="shared" si="3"/>
        <v>14</v>
      </c>
      <c r="C26" s="66" t="str">
        <f t="shared" si="0"/>
        <v/>
      </c>
      <c r="D26" s="233"/>
      <c r="E26" s="233"/>
      <c r="F26" s="233"/>
      <c r="G26" s="233"/>
      <c r="H26" s="233"/>
      <c r="I26" s="233"/>
      <c r="J26" s="234"/>
      <c r="K26" s="235"/>
      <c r="L26" s="235"/>
      <c r="M26" s="236"/>
      <c r="N26" s="70" t="str">
        <f t="shared" si="1"/>
        <v/>
      </c>
      <c r="O26" s="215" t="str">
        <f t="shared" si="2"/>
        <v/>
      </c>
      <c r="P26" s="216"/>
    </row>
    <row r="27" spans="1:16">
      <c r="A27" s="15">
        <v>15</v>
      </c>
      <c r="B27" s="65">
        <f t="shared" si="3"/>
        <v>15</v>
      </c>
      <c r="C27" s="66" t="str">
        <f t="shared" si="0"/>
        <v/>
      </c>
      <c r="D27" s="233"/>
      <c r="E27" s="233"/>
      <c r="F27" s="233"/>
      <c r="G27" s="233"/>
      <c r="H27" s="233"/>
      <c r="I27" s="233"/>
      <c r="J27" s="234"/>
      <c r="K27" s="235"/>
      <c r="L27" s="235"/>
      <c r="M27" s="236"/>
      <c r="N27" s="70" t="str">
        <f t="shared" si="1"/>
        <v/>
      </c>
      <c r="O27" s="215" t="str">
        <f t="shared" si="2"/>
        <v/>
      </c>
      <c r="P27" s="216"/>
    </row>
    <row r="28" spans="1:16">
      <c r="A28" s="15">
        <v>16</v>
      </c>
      <c r="B28" s="65">
        <f t="shared" si="3"/>
        <v>16</v>
      </c>
      <c r="C28" s="66" t="str">
        <f t="shared" si="0"/>
        <v/>
      </c>
      <c r="D28" s="233"/>
      <c r="E28" s="233"/>
      <c r="F28" s="233"/>
      <c r="G28" s="233"/>
      <c r="H28" s="233"/>
      <c r="I28" s="233"/>
      <c r="J28" s="234"/>
      <c r="K28" s="235"/>
      <c r="L28" s="235"/>
      <c r="M28" s="236"/>
      <c r="N28" s="70" t="str">
        <f t="shared" si="1"/>
        <v/>
      </c>
      <c r="O28" s="215" t="str">
        <f t="shared" si="2"/>
        <v/>
      </c>
      <c r="P28" s="216"/>
    </row>
    <row r="29" spans="1:16">
      <c r="A29" s="15">
        <v>17</v>
      </c>
      <c r="B29" s="65">
        <f t="shared" si="3"/>
        <v>17</v>
      </c>
      <c r="C29" s="66" t="str">
        <f t="shared" si="0"/>
        <v/>
      </c>
      <c r="D29" s="233"/>
      <c r="E29" s="233"/>
      <c r="F29" s="233"/>
      <c r="G29" s="233"/>
      <c r="H29" s="233"/>
      <c r="I29" s="233"/>
      <c r="J29" s="234"/>
      <c r="K29" s="235"/>
      <c r="L29" s="235"/>
      <c r="M29" s="236"/>
      <c r="N29" s="70" t="str">
        <f t="shared" si="1"/>
        <v/>
      </c>
      <c r="O29" s="215" t="str">
        <f t="shared" si="2"/>
        <v/>
      </c>
      <c r="P29" s="216"/>
    </row>
    <row r="30" spans="1:16">
      <c r="A30" s="15">
        <v>18</v>
      </c>
      <c r="B30" s="65">
        <f t="shared" si="3"/>
        <v>18</v>
      </c>
      <c r="C30" s="66" t="str">
        <f t="shared" si="0"/>
        <v/>
      </c>
      <c r="D30" s="233"/>
      <c r="E30" s="233"/>
      <c r="F30" s="233"/>
      <c r="G30" s="233"/>
      <c r="H30" s="233"/>
      <c r="I30" s="233"/>
      <c r="J30" s="234"/>
      <c r="K30" s="235"/>
      <c r="L30" s="235"/>
      <c r="M30" s="236"/>
      <c r="N30" s="70" t="str">
        <f t="shared" si="1"/>
        <v/>
      </c>
      <c r="O30" s="215" t="str">
        <f t="shared" si="2"/>
        <v/>
      </c>
      <c r="P30" s="216"/>
    </row>
    <row r="31" spans="1:16">
      <c r="A31" s="15">
        <v>19</v>
      </c>
      <c r="B31" s="65">
        <f t="shared" si="3"/>
        <v>19</v>
      </c>
      <c r="C31" s="66" t="str">
        <f t="shared" si="0"/>
        <v/>
      </c>
      <c r="D31" s="233"/>
      <c r="E31" s="233"/>
      <c r="F31" s="233"/>
      <c r="G31" s="233"/>
      <c r="H31" s="233"/>
      <c r="I31" s="233"/>
      <c r="J31" s="234"/>
      <c r="K31" s="235"/>
      <c r="L31" s="235"/>
      <c r="M31" s="236"/>
      <c r="N31" s="70" t="str">
        <f t="shared" si="1"/>
        <v/>
      </c>
      <c r="O31" s="215" t="str">
        <f t="shared" si="2"/>
        <v/>
      </c>
      <c r="P31" s="216"/>
    </row>
    <row r="32" spans="1:16">
      <c r="A32" s="15">
        <v>20</v>
      </c>
      <c r="B32" s="65">
        <f t="shared" si="3"/>
        <v>20</v>
      </c>
      <c r="C32" s="66" t="str">
        <f t="shared" si="0"/>
        <v/>
      </c>
      <c r="D32" s="233"/>
      <c r="E32" s="233"/>
      <c r="F32" s="233"/>
      <c r="G32" s="233"/>
      <c r="H32" s="233"/>
      <c r="I32" s="233"/>
      <c r="J32" s="234"/>
      <c r="K32" s="235"/>
      <c r="L32" s="235"/>
      <c r="M32" s="236"/>
      <c r="N32" s="70" t="str">
        <f t="shared" si="1"/>
        <v/>
      </c>
      <c r="O32" s="215" t="str">
        <f t="shared" si="2"/>
        <v/>
      </c>
      <c r="P32" s="216"/>
    </row>
    <row r="33" spans="1:16">
      <c r="A33" s="15">
        <v>21</v>
      </c>
      <c r="B33" s="65">
        <f t="shared" si="3"/>
        <v>21</v>
      </c>
      <c r="C33" s="66" t="str">
        <f t="shared" si="0"/>
        <v/>
      </c>
      <c r="D33" s="233"/>
      <c r="E33" s="233"/>
      <c r="F33" s="233"/>
      <c r="G33" s="233"/>
      <c r="H33" s="233"/>
      <c r="I33" s="233"/>
      <c r="J33" s="234"/>
      <c r="K33" s="235"/>
      <c r="L33" s="235"/>
      <c r="M33" s="236"/>
      <c r="N33" s="70" t="str">
        <f t="shared" si="1"/>
        <v/>
      </c>
      <c r="O33" s="215" t="str">
        <f t="shared" si="2"/>
        <v/>
      </c>
      <c r="P33" s="216"/>
    </row>
    <row r="34" spans="1:16">
      <c r="A34" s="15">
        <v>22</v>
      </c>
      <c r="B34" s="65">
        <f t="shared" si="3"/>
        <v>22</v>
      </c>
      <c r="C34" s="66" t="str">
        <f t="shared" si="0"/>
        <v/>
      </c>
      <c r="D34" s="233"/>
      <c r="E34" s="233"/>
      <c r="F34" s="233"/>
      <c r="G34" s="233"/>
      <c r="H34" s="233"/>
      <c r="I34" s="233"/>
      <c r="J34" s="234"/>
      <c r="K34" s="235"/>
      <c r="L34" s="235"/>
      <c r="M34" s="236"/>
      <c r="N34" s="70" t="str">
        <f t="shared" si="1"/>
        <v/>
      </c>
      <c r="O34" s="215" t="str">
        <f t="shared" si="2"/>
        <v/>
      </c>
      <c r="P34" s="216"/>
    </row>
    <row r="35" spans="1:16">
      <c r="A35" s="15">
        <v>23</v>
      </c>
      <c r="B35" s="65">
        <f t="shared" si="3"/>
        <v>23</v>
      </c>
      <c r="C35" s="66" t="str">
        <f t="shared" si="0"/>
        <v/>
      </c>
      <c r="D35" s="233"/>
      <c r="E35" s="233"/>
      <c r="F35" s="233"/>
      <c r="G35" s="233"/>
      <c r="H35" s="233"/>
      <c r="I35" s="233"/>
      <c r="J35" s="234"/>
      <c r="K35" s="235"/>
      <c r="L35" s="235"/>
      <c r="M35" s="236"/>
      <c r="N35" s="70" t="str">
        <f t="shared" si="1"/>
        <v/>
      </c>
      <c r="O35" s="215" t="str">
        <f t="shared" si="2"/>
        <v/>
      </c>
      <c r="P35" s="216"/>
    </row>
    <row r="36" spans="1:16">
      <c r="A36" s="15">
        <v>24</v>
      </c>
      <c r="B36" s="65">
        <f t="shared" si="3"/>
        <v>24</v>
      </c>
      <c r="C36" s="66" t="str">
        <f t="shared" si="0"/>
        <v/>
      </c>
      <c r="D36" s="233"/>
      <c r="E36" s="233"/>
      <c r="F36" s="233"/>
      <c r="G36" s="233"/>
      <c r="H36" s="233"/>
      <c r="I36" s="233"/>
      <c r="J36" s="234"/>
      <c r="K36" s="235"/>
      <c r="L36" s="235"/>
      <c r="M36" s="236"/>
      <c r="N36" s="70" t="str">
        <f t="shared" si="1"/>
        <v/>
      </c>
      <c r="O36" s="215" t="str">
        <f t="shared" si="2"/>
        <v/>
      </c>
      <c r="P36" s="216"/>
    </row>
    <row r="37" spans="1:16">
      <c r="A37" s="15">
        <v>25</v>
      </c>
      <c r="B37" s="65">
        <f t="shared" si="3"/>
        <v>25</v>
      </c>
      <c r="C37" s="66" t="str">
        <f t="shared" si="0"/>
        <v/>
      </c>
      <c r="D37" s="233"/>
      <c r="E37" s="233"/>
      <c r="F37" s="233"/>
      <c r="G37" s="233"/>
      <c r="H37" s="233"/>
      <c r="I37" s="233"/>
      <c r="J37" s="234"/>
      <c r="K37" s="235"/>
      <c r="L37" s="235"/>
      <c r="M37" s="236"/>
      <c r="N37" s="70" t="str">
        <f t="shared" si="1"/>
        <v/>
      </c>
      <c r="O37" s="215" t="str">
        <f t="shared" si="2"/>
        <v/>
      </c>
      <c r="P37" s="216"/>
    </row>
    <row r="38" spans="1:16">
      <c r="A38" s="15">
        <v>26</v>
      </c>
      <c r="B38" s="65">
        <f t="shared" si="3"/>
        <v>26</v>
      </c>
      <c r="C38" s="66" t="str">
        <f t="shared" si="0"/>
        <v/>
      </c>
      <c r="D38" s="233"/>
      <c r="E38" s="233"/>
      <c r="F38" s="233"/>
      <c r="G38" s="233"/>
      <c r="H38" s="233"/>
      <c r="I38" s="233"/>
      <c r="J38" s="234"/>
      <c r="K38" s="235"/>
      <c r="L38" s="235"/>
      <c r="M38" s="236"/>
      <c r="N38" s="70" t="str">
        <f t="shared" si="1"/>
        <v/>
      </c>
      <c r="O38" s="215" t="str">
        <f t="shared" si="2"/>
        <v/>
      </c>
      <c r="P38" s="216"/>
    </row>
    <row r="39" spans="1:16">
      <c r="A39" s="15">
        <v>27</v>
      </c>
      <c r="B39" s="65">
        <f t="shared" si="3"/>
        <v>27</v>
      </c>
      <c r="C39" s="66" t="str">
        <f t="shared" si="0"/>
        <v/>
      </c>
      <c r="D39" s="233"/>
      <c r="E39" s="233"/>
      <c r="F39" s="233"/>
      <c r="G39" s="233"/>
      <c r="H39" s="233"/>
      <c r="I39" s="233"/>
      <c r="J39" s="234"/>
      <c r="K39" s="235"/>
      <c r="L39" s="235"/>
      <c r="M39" s="236"/>
      <c r="N39" s="70" t="str">
        <f t="shared" si="1"/>
        <v/>
      </c>
      <c r="O39" s="215" t="str">
        <f t="shared" si="2"/>
        <v/>
      </c>
      <c r="P39" s="216"/>
    </row>
    <row r="40" spans="1:16">
      <c r="A40" s="15">
        <v>28</v>
      </c>
      <c r="B40" s="65">
        <f t="shared" si="3"/>
        <v>28</v>
      </c>
      <c r="C40" s="66" t="str">
        <f t="shared" si="0"/>
        <v/>
      </c>
      <c r="D40" s="233"/>
      <c r="E40" s="233"/>
      <c r="F40" s="233"/>
      <c r="G40" s="233"/>
      <c r="H40" s="233"/>
      <c r="I40" s="233"/>
      <c r="J40" s="234"/>
      <c r="K40" s="235"/>
      <c r="L40" s="235"/>
      <c r="M40" s="236"/>
      <c r="N40" s="70" t="str">
        <f t="shared" si="1"/>
        <v/>
      </c>
      <c r="O40" s="215" t="str">
        <f t="shared" si="2"/>
        <v/>
      </c>
      <c r="P40" s="216"/>
    </row>
    <row r="41" spans="1:16">
      <c r="A41" s="15">
        <v>29</v>
      </c>
      <c r="B41" s="65">
        <f t="shared" si="3"/>
        <v>29</v>
      </c>
      <c r="C41" s="66" t="str">
        <f t="shared" si="0"/>
        <v/>
      </c>
      <c r="D41" s="233"/>
      <c r="E41" s="233"/>
      <c r="F41" s="233"/>
      <c r="G41" s="233"/>
      <c r="H41" s="233"/>
      <c r="I41" s="233"/>
      <c r="J41" s="234"/>
      <c r="K41" s="235"/>
      <c r="L41" s="235"/>
      <c r="M41" s="236"/>
      <c r="N41" s="70" t="str">
        <f t="shared" si="1"/>
        <v/>
      </c>
      <c r="O41" s="215" t="str">
        <f t="shared" si="2"/>
        <v/>
      </c>
      <c r="P41" s="216"/>
    </row>
    <row r="42" spans="1:16">
      <c r="A42" s="15">
        <v>30</v>
      </c>
      <c r="B42" s="65">
        <f t="shared" si="3"/>
        <v>30</v>
      </c>
      <c r="C42" s="66" t="str">
        <f t="shared" si="0"/>
        <v/>
      </c>
      <c r="D42" s="233"/>
      <c r="E42" s="233"/>
      <c r="F42" s="233"/>
      <c r="G42" s="233"/>
      <c r="H42" s="233"/>
      <c r="I42" s="233"/>
      <c r="J42" s="234"/>
      <c r="K42" s="235"/>
      <c r="L42" s="235"/>
      <c r="M42" s="236"/>
      <c r="N42" s="70" t="str">
        <f t="shared" si="1"/>
        <v/>
      </c>
      <c r="O42" s="215" t="str">
        <f t="shared" si="2"/>
        <v/>
      </c>
      <c r="P42" s="216"/>
    </row>
    <row r="43" spans="1:16">
      <c r="A43" s="15">
        <v>31</v>
      </c>
      <c r="B43" s="65">
        <f t="shared" si="3"/>
        <v>31</v>
      </c>
      <c r="C43" s="66" t="str">
        <f t="shared" si="0"/>
        <v/>
      </c>
      <c r="D43" s="233"/>
      <c r="E43" s="233"/>
      <c r="F43" s="233"/>
      <c r="G43" s="233"/>
      <c r="H43" s="233"/>
      <c r="I43" s="233"/>
      <c r="J43" s="234"/>
      <c r="K43" s="235"/>
      <c r="L43" s="235"/>
      <c r="M43" s="236"/>
      <c r="N43" s="70" t="str">
        <f t="shared" si="1"/>
        <v/>
      </c>
      <c r="O43" s="215" t="str">
        <f t="shared" si="2"/>
        <v/>
      </c>
      <c r="P43" s="216"/>
    </row>
    <row r="44" spans="1:16">
      <c r="A44" s="15">
        <v>32</v>
      </c>
      <c r="B44" s="65">
        <f t="shared" si="3"/>
        <v>32</v>
      </c>
      <c r="C44" s="66" t="str">
        <f t="shared" si="0"/>
        <v/>
      </c>
      <c r="D44" s="233"/>
      <c r="E44" s="233"/>
      <c r="F44" s="233"/>
      <c r="G44" s="233"/>
      <c r="H44" s="233"/>
      <c r="I44" s="233"/>
      <c r="J44" s="234"/>
      <c r="K44" s="235"/>
      <c r="L44" s="235"/>
      <c r="M44" s="236"/>
      <c r="N44" s="70" t="str">
        <f t="shared" si="1"/>
        <v/>
      </c>
      <c r="O44" s="215" t="str">
        <f t="shared" si="2"/>
        <v/>
      </c>
      <c r="P44" s="216"/>
    </row>
    <row r="45" spans="1:16">
      <c r="A45" s="15">
        <v>33</v>
      </c>
      <c r="B45" s="65">
        <f t="shared" si="3"/>
        <v>33</v>
      </c>
      <c r="C45" s="66" t="str">
        <f t="shared" si="0"/>
        <v/>
      </c>
      <c r="D45" s="233"/>
      <c r="E45" s="233"/>
      <c r="F45" s="233"/>
      <c r="G45" s="233"/>
      <c r="H45" s="233"/>
      <c r="I45" s="233"/>
      <c r="J45" s="234"/>
      <c r="K45" s="235"/>
      <c r="L45" s="235"/>
      <c r="M45" s="236"/>
      <c r="N45" s="70" t="str">
        <f t="shared" si="1"/>
        <v/>
      </c>
      <c r="O45" s="215" t="str">
        <f t="shared" si="2"/>
        <v/>
      </c>
      <c r="P45" s="216"/>
    </row>
    <row r="46" spans="1:16">
      <c r="A46" s="15">
        <v>34</v>
      </c>
      <c r="B46" s="65">
        <f t="shared" si="3"/>
        <v>34</v>
      </c>
      <c r="C46" s="66" t="str">
        <f t="shared" si="0"/>
        <v/>
      </c>
      <c r="D46" s="233"/>
      <c r="E46" s="233"/>
      <c r="F46" s="233"/>
      <c r="G46" s="233"/>
      <c r="H46" s="233"/>
      <c r="I46" s="233"/>
      <c r="J46" s="234"/>
      <c r="K46" s="235"/>
      <c r="L46" s="235"/>
      <c r="M46" s="236"/>
      <c r="N46" s="70" t="str">
        <f t="shared" si="1"/>
        <v/>
      </c>
      <c r="O46" s="215" t="str">
        <f t="shared" si="2"/>
        <v/>
      </c>
      <c r="P46" s="216"/>
    </row>
    <row r="47" spans="1:16">
      <c r="A47" s="15">
        <v>35</v>
      </c>
      <c r="B47" s="65">
        <f t="shared" si="3"/>
        <v>35</v>
      </c>
      <c r="C47" s="66" t="str">
        <f t="shared" si="0"/>
        <v/>
      </c>
      <c r="D47" s="233"/>
      <c r="E47" s="233"/>
      <c r="F47" s="233"/>
      <c r="G47" s="233"/>
      <c r="H47" s="233"/>
      <c r="I47" s="233"/>
      <c r="J47" s="234"/>
      <c r="K47" s="235"/>
      <c r="L47" s="235"/>
      <c r="M47" s="236"/>
      <c r="N47" s="70" t="str">
        <f t="shared" si="1"/>
        <v/>
      </c>
      <c r="O47" s="215" t="str">
        <f t="shared" si="2"/>
        <v/>
      </c>
      <c r="P47" s="216"/>
    </row>
    <row r="48" spans="1:16">
      <c r="A48" s="15">
        <v>36</v>
      </c>
      <c r="B48" s="65">
        <f t="shared" si="3"/>
        <v>36</v>
      </c>
      <c r="C48" s="66" t="str">
        <f t="shared" si="0"/>
        <v/>
      </c>
      <c r="D48" s="233"/>
      <c r="E48" s="233"/>
      <c r="F48" s="233"/>
      <c r="G48" s="233"/>
      <c r="H48" s="233"/>
      <c r="I48" s="233"/>
      <c r="J48" s="234"/>
      <c r="K48" s="235"/>
      <c r="L48" s="235"/>
      <c r="M48" s="236"/>
      <c r="N48" s="70" t="str">
        <f t="shared" si="1"/>
        <v/>
      </c>
      <c r="O48" s="215" t="str">
        <f t="shared" si="2"/>
        <v/>
      </c>
      <c r="P48" s="216"/>
    </row>
    <row r="49" spans="1:16">
      <c r="A49" s="15">
        <v>37</v>
      </c>
      <c r="B49" s="65">
        <f t="shared" si="3"/>
        <v>37</v>
      </c>
      <c r="C49" s="66" t="str">
        <f t="shared" si="0"/>
        <v/>
      </c>
      <c r="D49" s="233"/>
      <c r="E49" s="233"/>
      <c r="F49" s="233"/>
      <c r="G49" s="233"/>
      <c r="H49" s="233"/>
      <c r="I49" s="233"/>
      <c r="J49" s="234"/>
      <c r="K49" s="235"/>
      <c r="L49" s="235"/>
      <c r="M49" s="236"/>
      <c r="N49" s="70" t="str">
        <f t="shared" si="1"/>
        <v/>
      </c>
      <c r="O49" s="215" t="str">
        <f t="shared" si="2"/>
        <v/>
      </c>
      <c r="P49" s="216"/>
    </row>
    <row r="50" spans="1:16">
      <c r="A50" s="15">
        <v>38</v>
      </c>
      <c r="B50" s="65">
        <f t="shared" si="3"/>
        <v>38</v>
      </c>
      <c r="C50" s="66" t="str">
        <f t="shared" si="0"/>
        <v/>
      </c>
      <c r="D50" s="233"/>
      <c r="E50" s="233"/>
      <c r="F50" s="233"/>
      <c r="G50" s="233"/>
      <c r="H50" s="233"/>
      <c r="I50" s="233"/>
      <c r="J50" s="234"/>
      <c r="K50" s="235"/>
      <c r="L50" s="235"/>
      <c r="M50" s="236"/>
      <c r="N50" s="70" t="str">
        <f t="shared" si="1"/>
        <v/>
      </c>
      <c r="O50" s="215" t="str">
        <f t="shared" si="2"/>
        <v/>
      </c>
      <c r="P50" s="216"/>
    </row>
    <row r="51" spans="1:16">
      <c r="A51" s="15">
        <v>39</v>
      </c>
      <c r="B51" s="65">
        <f t="shared" si="3"/>
        <v>39</v>
      </c>
      <c r="C51" s="66" t="str">
        <f t="shared" si="0"/>
        <v/>
      </c>
      <c r="D51" s="233"/>
      <c r="E51" s="233"/>
      <c r="F51" s="233"/>
      <c r="G51" s="233"/>
      <c r="H51" s="233"/>
      <c r="I51" s="233"/>
      <c r="J51" s="234"/>
      <c r="K51" s="235"/>
      <c r="L51" s="235"/>
      <c r="M51" s="236"/>
      <c r="N51" s="70" t="str">
        <f t="shared" si="1"/>
        <v/>
      </c>
      <c r="O51" s="215" t="str">
        <f t="shared" si="2"/>
        <v/>
      </c>
      <c r="P51" s="216"/>
    </row>
    <row r="52" spans="1:16">
      <c r="A52" s="15">
        <v>40</v>
      </c>
      <c r="B52" s="65">
        <f t="shared" si="3"/>
        <v>40</v>
      </c>
      <c r="C52" s="66" t="str">
        <f t="shared" si="0"/>
        <v/>
      </c>
      <c r="D52" s="233"/>
      <c r="E52" s="233"/>
      <c r="F52" s="233"/>
      <c r="G52" s="233"/>
      <c r="H52" s="233"/>
      <c r="I52" s="233"/>
      <c r="J52" s="234"/>
      <c r="K52" s="235"/>
      <c r="L52" s="235"/>
      <c r="M52" s="236"/>
      <c r="N52" s="70" t="str">
        <f t="shared" si="1"/>
        <v/>
      </c>
      <c r="O52" s="215" t="str">
        <f t="shared" si="2"/>
        <v/>
      </c>
      <c r="P52" s="216"/>
    </row>
    <row r="53" spans="1:16">
      <c r="A53" s="15">
        <v>41</v>
      </c>
      <c r="B53" s="65">
        <f t="shared" si="3"/>
        <v>41</v>
      </c>
      <c r="C53" s="66" t="str">
        <f t="shared" si="0"/>
        <v/>
      </c>
      <c r="D53" s="233"/>
      <c r="E53" s="233"/>
      <c r="F53" s="233"/>
      <c r="G53" s="233"/>
      <c r="H53" s="233"/>
      <c r="I53" s="233"/>
      <c r="J53" s="234"/>
      <c r="K53" s="235"/>
      <c r="L53" s="235"/>
      <c r="M53" s="236"/>
      <c r="N53" s="70" t="str">
        <f t="shared" si="1"/>
        <v/>
      </c>
      <c r="O53" s="215" t="str">
        <f t="shared" si="2"/>
        <v/>
      </c>
      <c r="P53" s="216"/>
    </row>
    <row r="54" spans="1:16">
      <c r="A54" s="15">
        <v>42</v>
      </c>
      <c r="B54" s="65">
        <f t="shared" si="3"/>
        <v>42</v>
      </c>
      <c r="C54" s="66" t="str">
        <f t="shared" si="0"/>
        <v/>
      </c>
      <c r="D54" s="233"/>
      <c r="E54" s="233"/>
      <c r="F54" s="233"/>
      <c r="G54" s="233"/>
      <c r="H54" s="233"/>
      <c r="I54" s="233"/>
      <c r="J54" s="234"/>
      <c r="K54" s="235"/>
      <c r="L54" s="235"/>
      <c r="M54" s="236"/>
      <c r="N54" s="70" t="str">
        <f t="shared" si="1"/>
        <v/>
      </c>
      <c r="O54" s="215" t="str">
        <f t="shared" si="2"/>
        <v/>
      </c>
      <c r="P54" s="216"/>
    </row>
    <row r="55" spans="1:16">
      <c r="A55" s="15">
        <v>43</v>
      </c>
      <c r="B55" s="65">
        <f t="shared" si="3"/>
        <v>43</v>
      </c>
      <c r="C55" s="66" t="str">
        <f t="shared" si="0"/>
        <v/>
      </c>
      <c r="D55" s="233"/>
      <c r="E55" s="233"/>
      <c r="F55" s="233"/>
      <c r="G55" s="233"/>
      <c r="H55" s="233"/>
      <c r="I55" s="233"/>
      <c r="J55" s="234"/>
      <c r="K55" s="235"/>
      <c r="L55" s="235"/>
      <c r="M55" s="236"/>
      <c r="N55" s="70" t="str">
        <f t="shared" si="1"/>
        <v/>
      </c>
      <c r="O55" s="215" t="str">
        <f t="shared" si="2"/>
        <v/>
      </c>
      <c r="P55" s="216"/>
    </row>
    <row r="56" spans="1:16">
      <c r="A56" s="15">
        <v>44</v>
      </c>
      <c r="B56" s="65">
        <f t="shared" si="3"/>
        <v>44</v>
      </c>
      <c r="C56" s="66" t="str">
        <f t="shared" si="0"/>
        <v/>
      </c>
      <c r="D56" s="233"/>
      <c r="E56" s="233"/>
      <c r="F56" s="233"/>
      <c r="G56" s="233"/>
      <c r="H56" s="233"/>
      <c r="I56" s="233"/>
      <c r="J56" s="234"/>
      <c r="K56" s="235"/>
      <c r="L56" s="235"/>
      <c r="M56" s="236"/>
      <c r="N56" s="70" t="str">
        <f t="shared" si="1"/>
        <v/>
      </c>
      <c r="O56" s="215" t="str">
        <f t="shared" si="2"/>
        <v/>
      </c>
      <c r="P56" s="216"/>
    </row>
    <row r="57" spans="1:16">
      <c r="A57" s="15">
        <v>45</v>
      </c>
      <c r="B57" s="65">
        <f t="shared" si="3"/>
        <v>45</v>
      </c>
      <c r="C57" s="66" t="str">
        <f t="shared" si="0"/>
        <v/>
      </c>
      <c r="D57" s="233"/>
      <c r="E57" s="233"/>
      <c r="F57" s="233"/>
      <c r="G57" s="233"/>
      <c r="H57" s="233"/>
      <c r="I57" s="233"/>
      <c r="J57" s="234"/>
      <c r="K57" s="235"/>
      <c r="L57" s="235"/>
      <c r="M57" s="236"/>
      <c r="N57" s="70" t="str">
        <f t="shared" si="1"/>
        <v/>
      </c>
      <c r="O57" s="215" t="str">
        <f t="shared" si="2"/>
        <v/>
      </c>
      <c r="P57" s="216"/>
    </row>
    <row r="58" spans="1:16">
      <c r="A58" s="15">
        <v>46</v>
      </c>
      <c r="B58" s="65">
        <f t="shared" si="3"/>
        <v>46</v>
      </c>
      <c r="C58" s="66" t="str">
        <f t="shared" si="0"/>
        <v/>
      </c>
      <c r="D58" s="233"/>
      <c r="E58" s="233"/>
      <c r="F58" s="233"/>
      <c r="G58" s="233"/>
      <c r="H58" s="233"/>
      <c r="I58" s="233"/>
      <c r="J58" s="234"/>
      <c r="K58" s="235"/>
      <c r="L58" s="235"/>
      <c r="M58" s="236"/>
      <c r="N58" s="70" t="str">
        <f t="shared" si="1"/>
        <v/>
      </c>
      <c r="O58" s="215" t="str">
        <f t="shared" si="2"/>
        <v/>
      </c>
      <c r="P58" s="216"/>
    </row>
    <row r="59" spans="1:16">
      <c r="A59" s="15">
        <v>47</v>
      </c>
      <c r="B59" s="65">
        <f t="shared" si="3"/>
        <v>47</v>
      </c>
      <c r="C59" s="66" t="str">
        <f t="shared" si="0"/>
        <v/>
      </c>
      <c r="D59" s="233"/>
      <c r="E59" s="233"/>
      <c r="F59" s="233"/>
      <c r="G59" s="233"/>
      <c r="H59" s="233"/>
      <c r="I59" s="233"/>
      <c r="J59" s="234"/>
      <c r="K59" s="235"/>
      <c r="L59" s="235"/>
      <c r="M59" s="236"/>
      <c r="N59" s="70" t="str">
        <f t="shared" si="1"/>
        <v/>
      </c>
      <c r="O59" s="215" t="str">
        <f t="shared" si="2"/>
        <v/>
      </c>
      <c r="P59" s="216"/>
    </row>
    <row r="60" spans="1:16">
      <c r="A60" s="15">
        <v>48</v>
      </c>
      <c r="B60" s="65">
        <f t="shared" si="3"/>
        <v>48</v>
      </c>
      <c r="C60" s="66" t="str">
        <f t="shared" si="0"/>
        <v/>
      </c>
      <c r="D60" s="233"/>
      <c r="E60" s="233"/>
      <c r="F60" s="233"/>
      <c r="G60" s="233"/>
      <c r="H60" s="233"/>
      <c r="I60" s="233"/>
      <c r="J60" s="234"/>
      <c r="K60" s="235"/>
      <c r="L60" s="235"/>
      <c r="M60" s="236"/>
      <c r="N60" s="70" t="str">
        <f t="shared" si="1"/>
        <v/>
      </c>
      <c r="O60" s="215" t="str">
        <f t="shared" si="2"/>
        <v/>
      </c>
      <c r="P60" s="216"/>
    </row>
    <row r="61" spans="1:16">
      <c r="A61" s="15">
        <v>49</v>
      </c>
      <c r="B61" s="65">
        <f t="shared" si="3"/>
        <v>49</v>
      </c>
      <c r="C61" s="66" t="str">
        <f t="shared" si="0"/>
        <v/>
      </c>
      <c r="D61" s="233"/>
      <c r="E61" s="233"/>
      <c r="F61" s="233"/>
      <c r="G61" s="233"/>
      <c r="H61" s="233"/>
      <c r="I61" s="233"/>
      <c r="J61" s="234"/>
      <c r="K61" s="235"/>
      <c r="L61" s="235"/>
      <c r="M61" s="236"/>
      <c r="N61" s="70" t="str">
        <f t="shared" si="1"/>
        <v/>
      </c>
      <c r="O61" s="215" t="str">
        <f t="shared" si="2"/>
        <v/>
      </c>
      <c r="P61" s="216"/>
    </row>
    <row r="62" spans="1:16">
      <c r="A62" s="16">
        <v>50</v>
      </c>
      <c r="B62" s="67">
        <f t="shared" si="3"/>
        <v>50</v>
      </c>
      <c r="C62" s="68" t="str">
        <f t="shared" si="0"/>
        <v/>
      </c>
      <c r="D62" s="231"/>
      <c r="E62" s="231"/>
      <c r="F62" s="231"/>
      <c r="G62" s="231"/>
      <c r="H62" s="231"/>
      <c r="I62" s="231"/>
      <c r="J62" s="223"/>
      <c r="K62" s="224"/>
      <c r="L62" s="224"/>
      <c r="M62" s="225"/>
      <c r="N62" s="71" t="str">
        <f t="shared" si="1"/>
        <v/>
      </c>
      <c r="O62" s="217" t="str">
        <f t="shared" si="2"/>
        <v/>
      </c>
      <c r="P62" s="218"/>
    </row>
  </sheetData>
  <sheetProtection formatCells="0"/>
  <protectedRanges>
    <protectedRange sqref="C3:P3 C5:P9 C4:M4 P4" name="範囲1"/>
    <protectedRange sqref="D13:M62" name="範囲2"/>
    <protectedRange sqref="N4:O4" name="範囲1_1_1"/>
  </protectedRanges>
  <mergeCells count="236">
    <mergeCell ref="D1:H1"/>
    <mergeCell ref="A5:B5"/>
    <mergeCell ref="C5:D5"/>
    <mergeCell ref="E5:G5"/>
    <mergeCell ref="H5:M5"/>
    <mergeCell ref="A6:B6"/>
    <mergeCell ref="E6:F6"/>
    <mergeCell ref="H6:J6"/>
    <mergeCell ref="K6:L6"/>
    <mergeCell ref="A3:B3"/>
    <mergeCell ref="C3:G3"/>
    <mergeCell ref="H3:J3"/>
    <mergeCell ref="K3:P3"/>
    <mergeCell ref="A4:B4"/>
    <mergeCell ref="C4:D4"/>
    <mergeCell ref="E4:G4"/>
    <mergeCell ref="H4:J4"/>
    <mergeCell ref="K4:M4"/>
    <mergeCell ref="N4:O4"/>
    <mergeCell ref="O6:P6"/>
    <mergeCell ref="A7:B7"/>
    <mergeCell ref="A8:B8"/>
    <mergeCell ref="E7:J7"/>
    <mergeCell ref="K7:M7"/>
    <mergeCell ref="N7:P7"/>
    <mergeCell ref="E9:M9"/>
    <mergeCell ref="N9:O9"/>
    <mergeCell ref="E8:G8"/>
    <mergeCell ref="H8:J8"/>
    <mergeCell ref="K8:M8"/>
    <mergeCell ref="O8:P8"/>
    <mergeCell ref="D13:E13"/>
    <mergeCell ref="F13:I13"/>
    <mergeCell ref="J13:M13"/>
    <mergeCell ref="D14:E14"/>
    <mergeCell ref="F14:I14"/>
    <mergeCell ref="J14:M14"/>
    <mergeCell ref="A9:B9"/>
    <mergeCell ref="D12:E12"/>
    <mergeCell ref="F12:I12"/>
    <mergeCell ref="J12:M12"/>
    <mergeCell ref="D17:E17"/>
    <mergeCell ref="F17:I17"/>
    <mergeCell ref="J17:M17"/>
    <mergeCell ref="D18:E18"/>
    <mergeCell ref="F18:I18"/>
    <mergeCell ref="J18:M18"/>
    <mergeCell ref="D15:E15"/>
    <mergeCell ref="F15:I15"/>
    <mergeCell ref="J15:M15"/>
    <mergeCell ref="D16:E16"/>
    <mergeCell ref="F16:I16"/>
    <mergeCell ref="J16:M16"/>
    <mergeCell ref="D21:E21"/>
    <mergeCell ref="F21:I21"/>
    <mergeCell ref="J21:M21"/>
    <mergeCell ref="D22:E22"/>
    <mergeCell ref="F22:I22"/>
    <mergeCell ref="J22:M22"/>
    <mergeCell ref="D19:E19"/>
    <mergeCell ref="F19:I19"/>
    <mergeCell ref="J19:M19"/>
    <mergeCell ref="D20:E20"/>
    <mergeCell ref="F20:I20"/>
    <mergeCell ref="J20:M20"/>
    <mergeCell ref="D25:E25"/>
    <mergeCell ref="F25:I25"/>
    <mergeCell ref="J25:M25"/>
    <mergeCell ref="D26:E26"/>
    <mergeCell ref="F26:I26"/>
    <mergeCell ref="J26:M26"/>
    <mergeCell ref="D23:E23"/>
    <mergeCell ref="F23:I23"/>
    <mergeCell ref="J23:M23"/>
    <mergeCell ref="D24:E24"/>
    <mergeCell ref="F24:I24"/>
    <mergeCell ref="J24:M24"/>
    <mergeCell ref="D29:E29"/>
    <mergeCell ref="F29:I29"/>
    <mergeCell ref="J29:M29"/>
    <mergeCell ref="D30:E30"/>
    <mergeCell ref="F30:I30"/>
    <mergeCell ref="J30:M30"/>
    <mergeCell ref="D27:E27"/>
    <mergeCell ref="F27:I27"/>
    <mergeCell ref="J27:M27"/>
    <mergeCell ref="D28:E28"/>
    <mergeCell ref="F28:I28"/>
    <mergeCell ref="J28:M28"/>
    <mergeCell ref="D33:E33"/>
    <mergeCell ref="F33:I33"/>
    <mergeCell ref="J33:M33"/>
    <mergeCell ref="D34:E34"/>
    <mergeCell ref="F34:I34"/>
    <mergeCell ref="J34:M34"/>
    <mergeCell ref="D31:E31"/>
    <mergeCell ref="F31:I31"/>
    <mergeCell ref="J31:M31"/>
    <mergeCell ref="D32:E32"/>
    <mergeCell ref="F32:I32"/>
    <mergeCell ref="J32:M32"/>
    <mergeCell ref="D37:E37"/>
    <mergeCell ref="F37:I37"/>
    <mergeCell ref="J37:M37"/>
    <mergeCell ref="D38:E38"/>
    <mergeCell ref="F38:I38"/>
    <mergeCell ref="J38:M38"/>
    <mergeCell ref="D35:E35"/>
    <mergeCell ref="F35:I35"/>
    <mergeCell ref="J35:M35"/>
    <mergeCell ref="D36:E36"/>
    <mergeCell ref="F36:I36"/>
    <mergeCell ref="J36:M36"/>
    <mergeCell ref="D41:E41"/>
    <mergeCell ref="F41:I41"/>
    <mergeCell ref="J41:M41"/>
    <mergeCell ref="D42:E42"/>
    <mergeCell ref="F42:I42"/>
    <mergeCell ref="J42:M42"/>
    <mergeCell ref="D39:E39"/>
    <mergeCell ref="F39:I39"/>
    <mergeCell ref="J39:M39"/>
    <mergeCell ref="D40:E40"/>
    <mergeCell ref="F40:I40"/>
    <mergeCell ref="J40:M40"/>
    <mergeCell ref="D45:E45"/>
    <mergeCell ref="F45:I45"/>
    <mergeCell ref="J45:M45"/>
    <mergeCell ref="D46:E46"/>
    <mergeCell ref="F46:I46"/>
    <mergeCell ref="J46:M46"/>
    <mergeCell ref="D43:E43"/>
    <mergeCell ref="F43:I43"/>
    <mergeCell ref="J43:M43"/>
    <mergeCell ref="D44:E44"/>
    <mergeCell ref="F44:I44"/>
    <mergeCell ref="J44:M44"/>
    <mergeCell ref="D49:E49"/>
    <mergeCell ref="F49:I49"/>
    <mergeCell ref="J49:M49"/>
    <mergeCell ref="D50:E50"/>
    <mergeCell ref="F50:I50"/>
    <mergeCell ref="J50:M50"/>
    <mergeCell ref="D47:E47"/>
    <mergeCell ref="F47:I47"/>
    <mergeCell ref="J47:M47"/>
    <mergeCell ref="D48:E48"/>
    <mergeCell ref="F48:I48"/>
    <mergeCell ref="J48:M48"/>
    <mergeCell ref="D53:E53"/>
    <mergeCell ref="F53:I53"/>
    <mergeCell ref="J53:M53"/>
    <mergeCell ref="D54:E54"/>
    <mergeCell ref="F54:I54"/>
    <mergeCell ref="J54:M54"/>
    <mergeCell ref="D51:E51"/>
    <mergeCell ref="F51:I51"/>
    <mergeCell ref="J51:M51"/>
    <mergeCell ref="D52:E52"/>
    <mergeCell ref="F52:I52"/>
    <mergeCell ref="J52:M52"/>
    <mergeCell ref="D62:E62"/>
    <mergeCell ref="F62:I62"/>
    <mergeCell ref="J62:M62"/>
    <mergeCell ref="D59:E59"/>
    <mergeCell ref="F59:I59"/>
    <mergeCell ref="J59:M59"/>
    <mergeCell ref="D60:E60"/>
    <mergeCell ref="F60:I60"/>
    <mergeCell ref="J60:M60"/>
    <mergeCell ref="D57:E57"/>
    <mergeCell ref="F57:I57"/>
    <mergeCell ref="J57:M57"/>
    <mergeCell ref="D58:E58"/>
    <mergeCell ref="F58:I58"/>
    <mergeCell ref="J58:M58"/>
    <mergeCell ref="D55:E55"/>
    <mergeCell ref="F55:I55"/>
    <mergeCell ref="D61:E61"/>
    <mergeCell ref="F61:I61"/>
    <mergeCell ref="J61:M61"/>
    <mergeCell ref="J55:M55"/>
    <mergeCell ref="D56:E56"/>
    <mergeCell ref="F56:I56"/>
    <mergeCell ref="J56:M56"/>
    <mergeCell ref="O12:P12"/>
    <mergeCell ref="O13:P13"/>
    <mergeCell ref="O14:P14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  <mergeCell ref="O24:P24"/>
    <mergeCell ref="O25:P25"/>
    <mergeCell ref="O26:P26"/>
    <mergeCell ref="O27:P27"/>
    <mergeCell ref="O28:P28"/>
    <mergeCell ref="O29:P29"/>
    <mergeCell ref="O30:P30"/>
    <mergeCell ref="O31:P31"/>
    <mergeCell ref="O32:P32"/>
    <mergeCell ref="O33:P33"/>
    <mergeCell ref="O34:P34"/>
    <mergeCell ref="O35:P35"/>
    <mergeCell ref="O36:P36"/>
    <mergeCell ref="O37:P37"/>
    <mergeCell ref="O38:P38"/>
    <mergeCell ref="O39:P39"/>
    <mergeCell ref="O40:P40"/>
    <mergeCell ref="O41:P41"/>
    <mergeCell ref="O42:P42"/>
    <mergeCell ref="O43:P43"/>
    <mergeCell ref="O44:P44"/>
    <mergeCell ref="O45:P45"/>
    <mergeCell ref="O46:P46"/>
    <mergeCell ref="O47:P47"/>
    <mergeCell ref="O57:P57"/>
    <mergeCell ref="O58:P58"/>
    <mergeCell ref="O59:P59"/>
    <mergeCell ref="O60:P60"/>
    <mergeCell ref="O61:P61"/>
    <mergeCell ref="O62:P62"/>
    <mergeCell ref="O48:P48"/>
    <mergeCell ref="O49:P49"/>
    <mergeCell ref="O50:P50"/>
    <mergeCell ref="O51:P51"/>
    <mergeCell ref="O52:P52"/>
    <mergeCell ref="O53:P53"/>
    <mergeCell ref="O54:P54"/>
    <mergeCell ref="O55:P55"/>
    <mergeCell ref="O56:P56"/>
  </mergeCells>
  <phoneticPr fontId="2"/>
  <dataValidations count="3">
    <dataValidation type="list" allowBlank="1" showInputMessage="1" showErrorMessage="1" sqref="H4:J4">
      <formula1>"男性,女性,　"</formula1>
    </dataValidation>
    <dataValidation type="list" allowBlank="1" showInputMessage="1" showErrorMessage="1" sqref="O6:P6">
      <formula1>"月払,半年払,年払,一時払"</formula1>
    </dataValidation>
    <dataValidation type="list" allowBlank="1" showInputMessage="1" showErrorMessage="1" sqref="P9">
      <formula1>"有,無,　"</formula1>
    </dataValidation>
  </dataValidations>
  <pageMargins left="0.39370078740157483" right="0.39370078740157483" top="0.39370078740157483" bottom="0.39370078740157483" header="0.31496062992125984" footer="0.31496062992125984"/>
  <pageSetup paperSize="9" scale="98" fitToHeight="0" orientation="portrait" horizontalDpi="0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zoomScaleNormal="100" workbookViewId="0">
      <selection activeCell="N1" sqref="N1"/>
    </sheetView>
  </sheetViews>
  <sheetFormatPr defaultRowHeight="13.5"/>
  <cols>
    <col min="1" max="2" width="6.125" customWidth="1"/>
    <col min="3" max="3" width="16.625" customWidth="1"/>
    <col min="4" max="4" width="11.625" customWidth="1"/>
    <col min="5" max="5" width="4.625" customWidth="1"/>
    <col min="6" max="6" width="3.625" customWidth="1"/>
    <col min="7" max="7" width="4.625" customWidth="1"/>
    <col min="8" max="8" width="6.125" customWidth="1"/>
    <col min="9" max="9" width="3.125" customWidth="1"/>
    <col min="10" max="10" width="2.125" customWidth="1"/>
    <col min="11" max="12" width="4.125" customWidth="1"/>
    <col min="13" max="13" width="4.625" customWidth="1"/>
    <col min="14" max="14" width="11.625" customWidth="1"/>
    <col min="15" max="15" width="5.625" customWidth="1"/>
    <col min="16" max="16" width="4" customWidth="1"/>
  </cols>
  <sheetData>
    <row r="1" spans="1:16" ht="18.75">
      <c r="A1" s="4" t="s">
        <v>56</v>
      </c>
      <c r="B1" s="4"/>
      <c r="D1" s="250" t="str">
        <f>加入者リスト!A2</f>
        <v>〔 代表取締役 ○○　○○ 〕</v>
      </c>
      <c r="E1" s="250"/>
      <c r="F1" s="250"/>
      <c r="G1" s="250"/>
      <c r="H1" s="250"/>
      <c r="I1" s="75">
        <f>IF(E6="終身",100,E6)</f>
        <v>0</v>
      </c>
      <c r="K1" s="75">
        <f>IF(K6="終身",100,K6)</f>
        <v>0</v>
      </c>
    </row>
    <row r="2" spans="1:16" ht="9" customHeight="1"/>
    <row r="3" spans="1:16" ht="18.75" customHeight="1">
      <c r="A3" s="229" t="s">
        <v>10</v>
      </c>
      <c r="B3" s="230"/>
      <c r="C3" s="241"/>
      <c r="D3" s="241"/>
      <c r="E3" s="241"/>
      <c r="F3" s="241"/>
      <c r="G3" s="241"/>
      <c r="H3" s="229" t="s">
        <v>8</v>
      </c>
      <c r="I3" s="238"/>
      <c r="J3" s="230"/>
      <c r="K3" s="226"/>
      <c r="L3" s="227"/>
      <c r="M3" s="227"/>
      <c r="N3" s="227"/>
      <c r="O3" s="227"/>
      <c r="P3" s="228"/>
    </row>
    <row r="4" spans="1:16" ht="18.75" customHeight="1">
      <c r="A4" s="229" t="s">
        <v>0</v>
      </c>
      <c r="B4" s="230"/>
      <c r="C4" s="226"/>
      <c r="D4" s="228"/>
      <c r="E4" s="229" t="s">
        <v>14</v>
      </c>
      <c r="F4" s="238"/>
      <c r="G4" s="230"/>
      <c r="H4" s="258"/>
      <c r="I4" s="259"/>
      <c r="J4" s="260"/>
      <c r="K4" s="229" t="s">
        <v>11</v>
      </c>
      <c r="L4" s="238"/>
      <c r="M4" s="230"/>
      <c r="N4" s="256"/>
      <c r="O4" s="257"/>
      <c r="P4" s="5" t="s">
        <v>12</v>
      </c>
    </row>
    <row r="5" spans="1:16" ht="18.75" customHeight="1">
      <c r="A5" s="251" t="s">
        <v>59</v>
      </c>
      <c r="B5" s="252"/>
      <c r="C5" s="226"/>
      <c r="D5" s="228"/>
      <c r="E5" s="229" t="s">
        <v>1</v>
      </c>
      <c r="F5" s="238"/>
      <c r="G5" s="230"/>
      <c r="H5" s="253"/>
      <c r="I5" s="254"/>
      <c r="J5" s="254"/>
      <c r="K5" s="254"/>
      <c r="L5" s="254"/>
      <c r="M5" s="255"/>
      <c r="N5" s="10" t="s">
        <v>20</v>
      </c>
      <c r="O5" s="72">
        <f>IF(ISBLANK(C6)=TRUE,0,DATEDIF(N4,C6,"y"))</f>
        <v>0</v>
      </c>
      <c r="P5" s="62" t="s">
        <v>21</v>
      </c>
    </row>
    <row r="6" spans="1:16" ht="18.75" customHeight="1">
      <c r="A6" s="229" t="s">
        <v>13</v>
      </c>
      <c r="B6" s="230"/>
      <c r="C6" s="94"/>
      <c r="D6" s="8" t="s">
        <v>3</v>
      </c>
      <c r="E6" s="239"/>
      <c r="F6" s="240"/>
      <c r="G6" s="5" t="s">
        <v>18</v>
      </c>
      <c r="H6" s="229" t="s">
        <v>17</v>
      </c>
      <c r="I6" s="238"/>
      <c r="J6" s="230"/>
      <c r="K6" s="239"/>
      <c r="L6" s="240"/>
      <c r="M6" s="7" t="s">
        <v>18</v>
      </c>
      <c r="N6" s="93" t="s">
        <v>5</v>
      </c>
      <c r="O6" s="258" t="s">
        <v>30</v>
      </c>
      <c r="P6" s="260"/>
    </row>
    <row r="7" spans="1:16" ht="18.75" customHeight="1">
      <c r="A7" s="229" t="s">
        <v>15</v>
      </c>
      <c r="B7" s="230"/>
      <c r="C7" s="94"/>
      <c r="D7" s="92" t="s">
        <v>16</v>
      </c>
      <c r="E7" s="261" t="str">
        <f>IF(ISBLANK(C7)=TRUE,"",EDATE(C7,I1*12)-1)</f>
        <v/>
      </c>
      <c r="F7" s="262"/>
      <c r="G7" s="262"/>
      <c r="H7" s="262"/>
      <c r="I7" s="262"/>
      <c r="J7" s="263"/>
      <c r="K7" s="251" t="s">
        <v>31</v>
      </c>
      <c r="L7" s="264"/>
      <c r="M7" s="252"/>
      <c r="N7" s="261" t="str">
        <f>IF(ISBLANK(C7)=TRUE,"",IF(O6="月払",EDATE(C7,(K1-1)*12+11),IF(O6="半年払",EDATE(C7,(K1-1)*12+6),IF(O6="年払",EDATE(C7,(K1-1)*12),C7))))</f>
        <v/>
      </c>
      <c r="O7" s="262"/>
      <c r="P7" s="263"/>
    </row>
    <row r="8" spans="1:16" ht="18.75" customHeight="1">
      <c r="A8" s="232" t="s">
        <v>42</v>
      </c>
      <c r="B8" s="232"/>
      <c r="C8" s="12"/>
      <c r="D8" s="28" t="s">
        <v>19</v>
      </c>
      <c r="E8" s="245"/>
      <c r="F8" s="246"/>
      <c r="G8" s="246"/>
      <c r="H8" s="247" t="s">
        <v>51</v>
      </c>
      <c r="I8" s="248"/>
      <c r="J8" s="248"/>
      <c r="K8" s="249">
        <f>IF(O6="月払",E8*12,IF(O6="半年払",E8*6,E8))</f>
        <v>0</v>
      </c>
      <c r="L8" s="249"/>
      <c r="M8" s="249"/>
      <c r="N8" s="27" t="s">
        <v>45</v>
      </c>
      <c r="O8" s="258"/>
      <c r="P8" s="260"/>
    </row>
    <row r="9" spans="1:16" ht="18.75" customHeight="1">
      <c r="A9" s="232" t="s">
        <v>22</v>
      </c>
      <c r="B9" s="232"/>
      <c r="C9" s="12">
        <v>0</v>
      </c>
      <c r="D9" s="9" t="s">
        <v>36</v>
      </c>
      <c r="E9" s="226"/>
      <c r="F9" s="227"/>
      <c r="G9" s="227"/>
      <c r="H9" s="227"/>
      <c r="I9" s="227"/>
      <c r="J9" s="227"/>
      <c r="K9" s="227"/>
      <c r="L9" s="227"/>
      <c r="M9" s="228"/>
      <c r="N9" s="229" t="s">
        <v>9</v>
      </c>
      <c r="O9" s="230"/>
      <c r="P9" s="6" t="s">
        <v>32</v>
      </c>
    </row>
    <row r="10" spans="1:16" ht="9" customHeight="1"/>
    <row r="11" spans="1:16" ht="18" customHeight="1">
      <c r="A11" t="s">
        <v>23</v>
      </c>
    </row>
    <row r="12" spans="1:16" ht="18.75" customHeight="1">
      <c r="A12" s="13" t="s">
        <v>24</v>
      </c>
      <c r="B12" s="9" t="s">
        <v>25</v>
      </c>
      <c r="C12" s="8" t="s">
        <v>39</v>
      </c>
      <c r="D12" s="232" t="s">
        <v>26</v>
      </c>
      <c r="E12" s="232"/>
      <c r="F12" s="232" t="s">
        <v>27</v>
      </c>
      <c r="G12" s="232"/>
      <c r="H12" s="232"/>
      <c r="I12" s="232"/>
      <c r="J12" s="232" t="s">
        <v>28</v>
      </c>
      <c r="K12" s="232"/>
      <c r="L12" s="232"/>
      <c r="M12" s="232"/>
      <c r="N12" s="9" t="s">
        <v>29</v>
      </c>
      <c r="O12" s="219" t="s">
        <v>46</v>
      </c>
      <c r="P12" s="220"/>
    </row>
    <row r="13" spans="1:16">
      <c r="A13" s="14">
        <v>1</v>
      </c>
      <c r="B13" s="63">
        <f>O5+1</f>
        <v>1</v>
      </c>
      <c r="C13" s="64" t="str">
        <f>IF(OR(ISBLANK($C$7)=TRUE,ISBLANK($E$7)=TRUE),"",IF(YEAR($C$7)+A13&gt;YEAR($E$7),"",YEAR($C$7)+A13))</f>
        <v/>
      </c>
      <c r="D13" s="237"/>
      <c r="E13" s="237"/>
      <c r="F13" s="237"/>
      <c r="G13" s="237"/>
      <c r="H13" s="237"/>
      <c r="I13" s="237"/>
      <c r="J13" s="242"/>
      <c r="K13" s="243"/>
      <c r="L13" s="243"/>
      <c r="M13" s="244"/>
      <c r="N13" s="69" t="str">
        <f>IF(OR(ISBLANK(F13)=TRUE,ISBLANK(J13)=TRUE),"",ROUNDDOWN(J13/F13,3))</f>
        <v/>
      </c>
      <c r="O13" s="221" t="str">
        <f>IF(MAX(N$13:N$62)=N13,"★","")</f>
        <v/>
      </c>
      <c r="P13" s="222"/>
    </row>
    <row r="14" spans="1:16">
      <c r="A14" s="15">
        <v>2</v>
      </c>
      <c r="B14" s="65">
        <f>B13+1</f>
        <v>2</v>
      </c>
      <c r="C14" s="66" t="str">
        <f t="shared" ref="C14:C62" si="0">IF(OR(ISBLANK($C$7)=TRUE,ISBLANK($E$7)=TRUE),"",IF(YEAR($C$7)+A14&gt;YEAR($E$7),"",YEAR($C$7)+A14))</f>
        <v/>
      </c>
      <c r="D14" s="233"/>
      <c r="E14" s="233"/>
      <c r="F14" s="233"/>
      <c r="G14" s="233"/>
      <c r="H14" s="233"/>
      <c r="I14" s="233"/>
      <c r="J14" s="234"/>
      <c r="K14" s="235"/>
      <c r="L14" s="235"/>
      <c r="M14" s="236"/>
      <c r="N14" s="70" t="str">
        <f t="shared" ref="N14:N62" si="1">IF(OR(ISBLANK(F14)=TRUE,ISBLANK(J14)=TRUE),"",ROUNDDOWN(J14/F14,3))</f>
        <v/>
      </c>
      <c r="O14" s="215" t="str">
        <f t="shared" ref="O14:O62" si="2">IF(MAX(N$13:N$62)=N14,"★","")</f>
        <v/>
      </c>
      <c r="P14" s="216"/>
    </row>
    <row r="15" spans="1:16">
      <c r="A15" s="15">
        <v>3</v>
      </c>
      <c r="B15" s="65">
        <f t="shared" ref="B15:B62" si="3">B14+1</f>
        <v>3</v>
      </c>
      <c r="C15" s="66" t="str">
        <f t="shared" si="0"/>
        <v/>
      </c>
      <c r="D15" s="233"/>
      <c r="E15" s="233"/>
      <c r="F15" s="233"/>
      <c r="G15" s="233"/>
      <c r="H15" s="233"/>
      <c r="I15" s="233"/>
      <c r="J15" s="234"/>
      <c r="K15" s="235"/>
      <c r="L15" s="235"/>
      <c r="M15" s="236"/>
      <c r="N15" s="70" t="str">
        <f t="shared" si="1"/>
        <v/>
      </c>
      <c r="O15" s="215" t="str">
        <f t="shared" si="2"/>
        <v/>
      </c>
      <c r="P15" s="216"/>
    </row>
    <row r="16" spans="1:16">
      <c r="A16" s="15">
        <v>4</v>
      </c>
      <c r="B16" s="65">
        <f t="shared" si="3"/>
        <v>4</v>
      </c>
      <c r="C16" s="66" t="str">
        <f t="shared" si="0"/>
        <v/>
      </c>
      <c r="D16" s="233"/>
      <c r="E16" s="233"/>
      <c r="F16" s="233"/>
      <c r="G16" s="233"/>
      <c r="H16" s="233"/>
      <c r="I16" s="233"/>
      <c r="J16" s="234"/>
      <c r="K16" s="235"/>
      <c r="L16" s="235"/>
      <c r="M16" s="236"/>
      <c r="N16" s="70" t="str">
        <f t="shared" si="1"/>
        <v/>
      </c>
      <c r="O16" s="215" t="str">
        <f t="shared" si="2"/>
        <v/>
      </c>
      <c r="P16" s="216"/>
    </row>
    <row r="17" spans="1:16">
      <c r="A17" s="15">
        <v>5</v>
      </c>
      <c r="B17" s="65">
        <f t="shared" si="3"/>
        <v>5</v>
      </c>
      <c r="C17" s="66" t="str">
        <f t="shared" si="0"/>
        <v/>
      </c>
      <c r="D17" s="233"/>
      <c r="E17" s="233"/>
      <c r="F17" s="233"/>
      <c r="G17" s="233"/>
      <c r="H17" s="233"/>
      <c r="I17" s="233"/>
      <c r="J17" s="234"/>
      <c r="K17" s="235"/>
      <c r="L17" s="235"/>
      <c r="M17" s="236"/>
      <c r="N17" s="70" t="str">
        <f t="shared" si="1"/>
        <v/>
      </c>
      <c r="O17" s="215" t="str">
        <f t="shared" si="2"/>
        <v/>
      </c>
      <c r="P17" s="216"/>
    </row>
    <row r="18" spans="1:16">
      <c r="A18" s="15">
        <v>6</v>
      </c>
      <c r="B18" s="65">
        <f t="shared" si="3"/>
        <v>6</v>
      </c>
      <c r="C18" s="66" t="str">
        <f t="shared" si="0"/>
        <v/>
      </c>
      <c r="D18" s="233"/>
      <c r="E18" s="233"/>
      <c r="F18" s="233"/>
      <c r="G18" s="233"/>
      <c r="H18" s="233"/>
      <c r="I18" s="233"/>
      <c r="J18" s="234"/>
      <c r="K18" s="235"/>
      <c r="L18" s="235"/>
      <c r="M18" s="236"/>
      <c r="N18" s="70" t="str">
        <f t="shared" si="1"/>
        <v/>
      </c>
      <c r="O18" s="215" t="str">
        <f t="shared" si="2"/>
        <v/>
      </c>
      <c r="P18" s="216"/>
    </row>
    <row r="19" spans="1:16">
      <c r="A19" s="15">
        <v>7</v>
      </c>
      <c r="B19" s="65">
        <f t="shared" si="3"/>
        <v>7</v>
      </c>
      <c r="C19" s="66" t="str">
        <f t="shared" si="0"/>
        <v/>
      </c>
      <c r="D19" s="233"/>
      <c r="E19" s="233"/>
      <c r="F19" s="233"/>
      <c r="G19" s="233"/>
      <c r="H19" s="233"/>
      <c r="I19" s="233"/>
      <c r="J19" s="234"/>
      <c r="K19" s="235"/>
      <c r="L19" s="235"/>
      <c r="M19" s="236"/>
      <c r="N19" s="70" t="str">
        <f t="shared" si="1"/>
        <v/>
      </c>
      <c r="O19" s="215" t="str">
        <f t="shared" si="2"/>
        <v/>
      </c>
      <c r="P19" s="216"/>
    </row>
    <row r="20" spans="1:16">
      <c r="A20" s="15">
        <v>8</v>
      </c>
      <c r="B20" s="65">
        <f t="shared" si="3"/>
        <v>8</v>
      </c>
      <c r="C20" s="66" t="str">
        <f t="shared" si="0"/>
        <v/>
      </c>
      <c r="D20" s="233"/>
      <c r="E20" s="233"/>
      <c r="F20" s="233"/>
      <c r="G20" s="233"/>
      <c r="H20" s="233"/>
      <c r="I20" s="233"/>
      <c r="J20" s="234"/>
      <c r="K20" s="235"/>
      <c r="L20" s="235"/>
      <c r="M20" s="236"/>
      <c r="N20" s="70" t="str">
        <f t="shared" si="1"/>
        <v/>
      </c>
      <c r="O20" s="215" t="str">
        <f t="shared" si="2"/>
        <v/>
      </c>
      <c r="P20" s="216"/>
    </row>
    <row r="21" spans="1:16">
      <c r="A21" s="15">
        <v>9</v>
      </c>
      <c r="B21" s="65">
        <f t="shared" si="3"/>
        <v>9</v>
      </c>
      <c r="C21" s="66" t="str">
        <f t="shared" si="0"/>
        <v/>
      </c>
      <c r="D21" s="233"/>
      <c r="E21" s="233"/>
      <c r="F21" s="233"/>
      <c r="G21" s="233"/>
      <c r="H21" s="233"/>
      <c r="I21" s="233"/>
      <c r="J21" s="234"/>
      <c r="K21" s="235"/>
      <c r="L21" s="235"/>
      <c r="M21" s="236"/>
      <c r="N21" s="70" t="str">
        <f t="shared" si="1"/>
        <v/>
      </c>
      <c r="O21" s="215" t="str">
        <f t="shared" si="2"/>
        <v/>
      </c>
      <c r="P21" s="216"/>
    </row>
    <row r="22" spans="1:16">
      <c r="A22" s="15">
        <v>10</v>
      </c>
      <c r="B22" s="65">
        <f t="shared" si="3"/>
        <v>10</v>
      </c>
      <c r="C22" s="66" t="str">
        <f t="shared" si="0"/>
        <v/>
      </c>
      <c r="D22" s="233"/>
      <c r="E22" s="233"/>
      <c r="F22" s="233"/>
      <c r="G22" s="233"/>
      <c r="H22" s="233"/>
      <c r="I22" s="233"/>
      <c r="J22" s="234"/>
      <c r="K22" s="235"/>
      <c r="L22" s="235"/>
      <c r="M22" s="236"/>
      <c r="N22" s="70" t="str">
        <f t="shared" si="1"/>
        <v/>
      </c>
      <c r="O22" s="215" t="str">
        <f t="shared" si="2"/>
        <v/>
      </c>
      <c r="P22" s="216"/>
    </row>
    <row r="23" spans="1:16">
      <c r="A23" s="15">
        <v>11</v>
      </c>
      <c r="B23" s="65">
        <f t="shared" si="3"/>
        <v>11</v>
      </c>
      <c r="C23" s="66" t="str">
        <f t="shared" si="0"/>
        <v/>
      </c>
      <c r="D23" s="233"/>
      <c r="E23" s="233"/>
      <c r="F23" s="233"/>
      <c r="G23" s="233"/>
      <c r="H23" s="233"/>
      <c r="I23" s="233"/>
      <c r="J23" s="234"/>
      <c r="K23" s="235"/>
      <c r="L23" s="235"/>
      <c r="M23" s="236"/>
      <c r="N23" s="70" t="str">
        <f t="shared" si="1"/>
        <v/>
      </c>
      <c r="O23" s="215" t="str">
        <f t="shared" si="2"/>
        <v/>
      </c>
      <c r="P23" s="216"/>
    </row>
    <row r="24" spans="1:16">
      <c r="A24" s="15">
        <v>12</v>
      </c>
      <c r="B24" s="65">
        <f t="shared" si="3"/>
        <v>12</v>
      </c>
      <c r="C24" s="66" t="str">
        <f t="shared" si="0"/>
        <v/>
      </c>
      <c r="D24" s="233"/>
      <c r="E24" s="233"/>
      <c r="F24" s="233"/>
      <c r="G24" s="233"/>
      <c r="H24" s="233"/>
      <c r="I24" s="233"/>
      <c r="J24" s="234"/>
      <c r="K24" s="235"/>
      <c r="L24" s="235"/>
      <c r="M24" s="236"/>
      <c r="N24" s="70" t="str">
        <f t="shared" si="1"/>
        <v/>
      </c>
      <c r="O24" s="215" t="str">
        <f t="shared" si="2"/>
        <v/>
      </c>
      <c r="P24" s="216"/>
    </row>
    <row r="25" spans="1:16">
      <c r="A25" s="15">
        <v>13</v>
      </c>
      <c r="B25" s="65">
        <f t="shared" si="3"/>
        <v>13</v>
      </c>
      <c r="C25" s="66" t="str">
        <f t="shared" si="0"/>
        <v/>
      </c>
      <c r="D25" s="233"/>
      <c r="E25" s="233"/>
      <c r="F25" s="233"/>
      <c r="G25" s="233"/>
      <c r="H25" s="233"/>
      <c r="I25" s="233"/>
      <c r="J25" s="234"/>
      <c r="K25" s="235"/>
      <c r="L25" s="235"/>
      <c r="M25" s="236"/>
      <c r="N25" s="70" t="str">
        <f t="shared" si="1"/>
        <v/>
      </c>
      <c r="O25" s="215" t="str">
        <f t="shared" si="2"/>
        <v/>
      </c>
      <c r="P25" s="216"/>
    </row>
    <row r="26" spans="1:16">
      <c r="A26" s="15">
        <v>14</v>
      </c>
      <c r="B26" s="65">
        <f t="shared" si="3"/>
        <v>14</v>
      </c>
      <c r="C26" s="66" t="str">
        <f t="shared" si="0"/>
        <v/>
      </c>
      <c r="D26" s="233"/>
      <c r="E26" s="233"/>
      <c r="F26" s="233"/>
      <c r="G26" s="233"/>
      <c r="H26" s="233"/>
      <c r="I26" s="233"/>
      <c r="J26" s="234"/>
      <c r="K26" s="235"/>
      <c r="L26" s="235"/>
      <c r="M26" s="236"/>
      <c r="N26" s="70" t="str">
        <f t="shared" si="1"/>
        <v/>
      </c>
      <c r="O26" s="215" t="str">
        <f t="shared" si="2"/>
        <v/>
      </c>
      <c r="P26" s="216"/>
    </row>
    <row r="27" spans="1:16">
      <c r="A27" s="15">
        <v>15</v>
      </c>
      <c r="B27" s="65">
        <f t="shared" si="3"/>
        <v>15</v>
      </c>
      <c r="C27" s="66" t="str">
        <f t="shared" si="0"/>
        <v/>
      </c>
      <c r="D27" s="233"/>
      <c r="E27" s="233"/>
      <c r="F27" s="233"/>
      <c r="G27" s="233"/>
      <c r="H27" s="233"/>
      <c r="I27" s="233"/>
      <c r="J27" s="234"/>
      <c r="K27" s="235"/>
      <c r="L27" s="235"/>
      <c r="M27" s="236"/>
      <c r="N27" s="70" t="str">
        <f t="shared" si="1"/>
        <v/>
      </c>
      <c r="O27" s="215" t="str">
        <f t="shared" si="2"/>
        <v/>
      </c>
      <c r="P27" s="216"/>
    </row>
    <row r="28" spans="1:16">
      <c r="A28" s="15">
        <v>16</v>
      </c>
      <c r="B28" s="65">
        <f t="shared" si="3"/>
        <v>16</v>
      </c>
      <c r="C28" s="66" t="str">
        <f t="shared" si="0"/>
        <v/>
      </c>
      <c r="D28" s="233"/>
      <c r="E28" s="233"/>
      <c r="F28" s="233"/>
      <c r="G28" s="233"/>
      <c r="H28" s="233"/>
      <c r="I28" s="233"/>
      <c r="J28" s="234"/>
      <c r="K28" s="235"/>
      <c r="L28" s="235"/>
      <c r="M28" s="236"/>
      <c r="N28" s="70" t="str">
        <f t="shared" si="1"/>
        <v/>
      </c>
      <c r="O28" s="215" t="str">
        <f t="shared" si="2"/>
        <v/>
      </c>
      <c r="P28" s="216"/>
    </row>
    <row r="29" spans="1:16">
      <c r="A29" s="15">
        <v>17</v>
      </c>
      <c r="B29" s="65">
        <f t="shared" si="3"/>
        <v>17</v>
      </c>
      <c r="C29" s="66" t="str">
        <f t="shared" si="0"/>
        <v/>
      </c>
      <c r="D29" s="233"/>
      <c r="E29" s="233"/>
      <c r="F29" s="233"/>
      <c r="G29" s="233"/>
      <c r="H29" s="233"/>
      <c r="I29" s="233"/>
      <c r="J29" s="234"/>
      <c r="K29" s="235"/>
      <c r="L29" s="235"/>
      <c r="M29" s="236"/>
      <c r="N29" s="70" t="str">
        <f t="shared" si="1"/>
        <v/>
      </c>
      <c r="O29" s="215" t="str">
        <f t="shared" si="2"/>
        <v/>
      </c>
      <c r="P29" s="216"/>
    </row>
    <row r="30" spans="1:16">
      <c r="A30" s="15">
        <v>18</v>
      </c>
      <c r="B30" s="65">
        <f t="shared" si="3"/>
        <v>18</v>
      </c>
      <c r="C30" s="66" t="str">
        <f t="shared" si="0"/>
        <v/>
      </c>
      <c r="D30" s="233"/>
      <c r="E30" s="233"/>
      <c r="F30" s="233"/>
      <c r="G30" s="233"/>
      <c r="H30" s="233"/>
      <c r="I30" s="233"/>
      <c r="J30" s="234"/>
      <c r="K30" s="235"/>
      <c r="L30" s="235"/>
      <c r="M30" s="236"/>
      <c r="N30" s="70" t="str">
        <f t="shared" si="1"/>
        <v/>
      </c>
      <c r="O30" s="215" t="str">
        <f t="shared" si="2"/>
        <v/>
      </c>
      <c r="P30" s="216"/>
    </row>
    <row r="31" spans="1:16">
      <c r="A31" s="15">
        <v>19</v>
      </c>
      <c r="B31" s="65">
        <f t="shared" si="3"/>
        <v>19</v>
      </c>
      <c r="C31" s="66" t="str">
        <f t="shared" si="0"/>
        <v/>
      </c>
      <c r="D31" s="233"/>
      <c r="E31" s="233"/>
      <c r="F31" s="233"/>
      <c r="G31" s="233"/>
      <c r="H31" s="233"/>
      <c r="I31" s="233"/>
      <c r="J31" s="234"/>
      <c r="K31" s="235"/>
      <c r="L31" s="235"/>
      <c r="M31" s="236"/>
      <c r="N31" s="70" t="str">
        <f t="shared" si="1"/>
        <v/>
      </c>
      <c r="O31" s="215" t="str">
        <f t="shared" si="2"/>
        <v/>
      </c>
      <c r="P31" s="216"/>
    </row>
    <row r="32" spans="1:16">
      <c r="A32" s="15">
        <v>20</v>
      </c>
      <c r="B32" s="65">
        <f t="shared" si="3"/>
        <v>20</v>
      </c>
      <c r="C32" s="66" t="str">
        <f t="shared" si="0"/>
        <v/>
      </c>
      <c r="D32" s="233"/>
      <c r="E32" s="233"/>
      <c r="F32" s="233"/>
      <c r="G32" s="233"/>
      <c r="H32" s="233"/>
      <c r="I32" s="233"/>
      <c r="J32" s="234"/>
      <c r="K32" s="235"/>
      <c r="L32" s="235"/>
      <c r="M32" s="236"/>
      <c r="N32" s="70" t="str">
        <f t="shared" si="1"/>
        <v/>
      </c>
      <c r="O32" s="215" t="str">
        <f t="shared" si="2"/>
        <v/>
      </c>
      <c r="P32" s="216"/>
    </row>
    <row r="33" spans="1:16">
      <c r="A33" s="15">
        <v>21</v>
      </c>
      <c r="B33" s="65">
        <f t="shared" si="3"/>
        <v>21</v>
      </c>
      <c r="C33" s="66" t="str">
        <f t="shared" si="0"/>
        <v/>
      </c>
      <c r="D33" s="233"/>
      <c r="E33" s="233"/>
      <c r="F33" s="233"/>
      <c r="G33" s="233"/>
      <c r="H33" s="233"/>
      <c r="I33" s="233"/>
      <c r="J33" s="234"/>
      <c r="K33" s="235"/>
      <c r="L33" s="235"/>
      <c r="M33" s="236"/>
      <c r="N33" s="70" t="str">
        <f t="shared" si="1"/>
        <v/>
      </c>
      <c r="O33" s="215" t="str">
        <f t="shared" si="2"/>
        <v/>
      </c>
      <c r="P33" s="216"/>
    </row>
    <row r="34" spans="1:16">
      <c r="A34" s="15">
        <v>22</v>
      </c>
      <c r="B34" s="65">
        <f t="shared" si="3"/>
        <v>22</v>
      </c>
      <c r="C34" s="66" t="str">
        <f t="shared" si="0"/>
        <v/>
      </c>
      <c r="D34" s="233"/>
      <c r="E34" s="233"/>
      <c r="F34" s="233"/>
      <c r="G34" s="233"/>
      <c r="H34" s="233"/>
      <c r="I34" s="233"/>
      <c r="J34" s="234"/>
      <c r="K34" s="235"/>
      <c r="L34" s="235"/>
      <c r="M34" s="236"/>
      <c r="N34" s="70" t="str">
        <f t="shared" si="1"/>
        <v/>
      </c>
      <c r="O34" s="215" t="str">
        <f t="shared" si="2"/>
        <v/>
      </c>
      <c r="P34" s="216"/>
    </row>
    <row r="35" spans="1:16">
      <c r="A35" s="15">
        <v>23</v>
      </c>
      <c r="B35" s="65">
        <f t="shared" si="3"/>
        <v>23</v>
      </c>
      <c r="C35" s="66" t="str">
        <f t="shared" si="0"/>
        <v/>
      </c>
      <c r="D35" s="233"/>
      <c r="E35" s="233"/>
      <c r="F35" s="233"/>
      <c r="G35" s="233"/>
      <c r="H35" s="233"/>
      <c r="I35" s="233"/>
      <c r="J35" s="234"/>
      <c r="K35" s="235"/>
      <c r="L35" s="235"/>
      <c r="M35" s="236"/>
      <c r="N35" s="70" t="str">
        <f t="shared" si="1"/>
        <v/>
      </c>
      <c r="O35" s="215" t="str">
        <f t="shared" si="2"/>
        <v/>
      </c>
      <c r="P35" s="216"/>
    </row>
    <row r="36" spans="1:16">
      <c r="A36" s="15">
        <v>24</v>
      </c>
      <c r="B36" s="65">
        <f t="shared" si="3"/>
        <v>24</v>
      </c>
      <c r="C36" s="66" t="str">
        <f t="shared" si="0"/>
        <v/>
      </c>
      <c r="D36" s="233"/>
      <c r="E36" s="233"/>
      <c r="F36" s="233"/>
      <c r="G36" s="233"/>
      <c r="H36" s="233"/>
      <c r="I36" s="233"/>
      <c r="J36" s="234"/>
      <c r="K36" s="235"/>
      <c r="L36" s="235"/>
      <c r="M36" s="236"/>
      <c r="N36" s="70" t="str">
        <f t="shared" si="1"/>
        <v/>
      </c>
      <c r="O36" s="215" t="str">
        <f t="shared" si="2"/>
        <v/>
      </c>
      <c r="P36" s="216"/>
    </row>
    <row r="37" spans="1:16">
      <c r="A37" s="15">
        <v>25</v>
      </c>
      <c r="B37" s="65">
        <f t="shared" si="3"/>
        <v>25</v>
      </c>
      <c r="C37" s="66" t="str">
        <f t="shared" si="0"/>
        <v/>
      </c>
      <c r="D37" s="233"/>
      <c r="E37" s="233"/>
      <c r="F37" s="233"/>
      <c r="G37" s="233"/>
      <c r="H37" s="233"/>
      <c r="I37" s="233"/>
      <c r="J37" s="234"/>
      <c r="K37" s="235"/>
      <c r="L37" s="235"/>
      <c r="M37" s="236"/>
      <c r="N37" s="70" t="str">
        <f t="shared" si="1"/>
        <v/>
      </c>
      <c r="O37" s="215" t="str">
        <f t="shared" si="2"/>
        <v/>
      </c>
      <c r="P37" s="216"/>
    </row>
    <row r="38" spans="1:16">
      <c r="A38" s="15">
        <v>26</v>
      </c>
      <c r="B38" s="65">
        <f t="shared" si="3"/>
        <v>26</v>
      </c>
      <c r="C38" s="66" t="str">
        <f t="shared" si="0"/>
        <v/>
      </c>
      <c r="D38" s="233"/>
      <c r="E38" s="233"/>
      <c r="F38" s="233"/>
      <c r="G38" s="233"/>
      <c r="H38" s="233"/>
      <c r="I38" s="233"/>
      <c r="J38" s="234"/>
      <c r="K38" s="235"/>
      <c r="L38" s="235"/>
      <c r="M38" s="236"/>
      <c r="N38" s="70" t="str">
        <f t="shared" si="1"/>
        <v/>
      </c>
      <c r="O38" s="215" t="str">
        <f t="shared" si="2"/>
        <v/>
      </c>
      <c r="P38" s="216"/>
    </row>
    <row r="39" spans="1:16">
      <c r="A39" s="15">
        <v>27</v>
      </c>
      <c r="B39" s="65">
        <f t="shared" si="3"/>
        <v>27</v>
      </c>
      <c r="C39" s="66" t="str">
        <f t="shared" si="0"/>
        <v/>
      </c>
      <c r="D39" s="233"/>
      <c r="E39" s="233"/>
      <c r="F39" s="233"/>
      <c r="G39" s="233"/>
      <c r="H39" s="233"/>
      <c r="I39" s="233"/>
      <c r="J39" s="234"/>
      <c r="K39" s="235"/>
      <c r="L39" s="235"/>
      <c r="M39" s="236"/>
      <c r="N39" s="70" t="str">
        <f t="shared" si="1"/>
        <v/>
      </c>
      <c r="O39" s="215" t="str">
        <f t="shared" si="2"/>
        <v/>
      </c>
      <c r="P39" s="216"/>
    </row>
    <row r="40" spans="1:16">
      <c r="A40" s="15">
        <v>28</v>
      </c>
      <c r="B40" s="65">
        <f t="shared" si="3"/>
        <v>28</v>
      </c>
      <c r="C40" s="66" t="str">
        <f t="shared" si="0"/>
        <v/>
      </c>
      <c r="D40" s="233"/>
      <c r="E40" s="233"/>
      <c r="F40" s="233"/>
      <c r="G40" s="233"/>
      <c r="H40" s="233"/>
      <c r="I40" s="233"/>
      <c r="J40" s="234"/>
      <c r="K40" s="235"/>
      <c r="L40" s="235"/>
      <c r="M40" s="236"/>
      <c r="N40" s="70" t="str">
        <f t="shared" si="1"/>
        <v/>
      </c>
      <c r="O40" s="215" t="str">
        <f t="shared" si="2"/>
        <v/>
      </c>
      <c r="P40" s="216"/>
    </row>
    <row r="41" spans="1:16">
      <c r="A41" s="15">
        <v>29</v>
      </c>
      <c r="B41" s="65">
        <f t="shared" si="3"/>
        <v>29</v>
      </c>
      <c r="C41" s="66" t="str">
        <f t="shared" si="0"/>
        <v/>
      </c>
      <c r="D41" s="233"/>
      <c r="E41" s="233"/>
      <c r="F41" s="233"/>
      <c r="G41" s="233"/>
      <c r="H41" s="233"/>
      <c r="I41" s="233"/>
      <c r="J41" s="234"/>
      <c r="K41" s="235"/>
      <c r="L41" s="235"/>
      <c r="M41" s="236"/>
      <c r="N41" s="70" t="str">
        <f t="shared" si="1"/>
        <v/>
      </c>
      <c r="O41" s="215" t="str">
        <f t="shared" si="2"/>
        <v/>
      </c>
      <c r="P41" s="216"/>
    </row>
    <row r="42" spans="1:16">
      <c r="A42" s="15">
        <v>30</v>
      </c>
      <c r="B42" s="65">
        <f t="shared" si="3"/>
        <v>30</v>
      </c>
      <c r="C42" s="66" t="str">
        <f t="shared" si="0"/>
        <v/>
      </c>
      <c r="D42" s="233"/>
      <c r="E42" s="233"/>
      <c r="F42" s="233"/>
      <c r="G42" s="233"/>
      <c r="H42" s="233"/>
      <c r="I42" s="233"/>
      <c r="J42" s="234"/>
      <c r="K42" s="235"/>
      <c r="L42" s="235"/>
      <c r="M42" s="236"/>
      <c r="N42" s="70" t="str">
        <f t="shared" si="1"/>
        <v/>
      </c>
      <c r="O42" s="215" t="str">
        <f t="shared" si="2"/>
        <v/>
      </c>
      <c r="P42" s="216"/>
    </row>
    <row r="43" spans="1:16">
      <c r="A43" s="15">
        <v>31</v>
      </c>
      <c r="B43" s="65">
        <f t="shared" si="3"/>
        <v>31</v>
      </c>
      <c r="C43" s="66" t="str">
        <f t="shared" si="0"/>
        <v/>
      </c>
      <c r="D43" s="233"/>
      <c r="E43" s="233"/>
      <c r="F43" s="233"/>
      <c r="G43" s="233"/>
      <c r="H43" s="233"/>
      <c r="I43" s="233"/>
      <c r="J43" s="234"/>
      <c r="K43" s="235"/>
      <c r="L43" s="235"/>
      <c r="M43" s="236"/>
      <c r="N43" s="70" t="str">
        <f t="shared" si="1"/>
        <v/>
      </c>
      <c r="O43" s="215" t="str">
        <f t="shared" si="2"/>
        <v/>
      </c>
      <c r="P43" s="216"/>
    </row>
    <row r="44" spans="1:16">
      <c r="A44" s="15">
        <v>32</v>
      </c>
      <c r="B44" s="65">
        <f t="shared" si="3"/>
        <v>32</v>
      </c>
      <c r="C44" s="66" t="str">
        <f t="shared" si="0"/>
        <v/>
      </c>
      <c r="D44" s="233"/>
      <c r="E44" s="233"/>
      <c r="F44" s="233"/>
      <c r="G44" s="233"/>
      <c r="H44" s="233"/>
      <c r="I44" s="233"/>
      <c r="J44" s="234"/>
      <c r="K44" s="235"/>
      <c r="L44" s="235"/>
      <c r="M44" s="236"/>
      <c r="N44" s="70" t="str">
        <f t="shared" si="1"/>
        <v/>
      </c>
      <c r="O44" s="215" t="str">
        <f t="shared" si="2"/>
        <v/>
      </c>
      <c r="P44" s="216"/>
    </row>
    <row r="45" spans="1:16">
      <c r="A45" s="15">
        <v>33</v>
      </c>
      <c r="B45" s="65">
        <f t="shared" si="3"/>
        <v>33</v>
      </c>
      <c r="C45" s="66" t="str">
        <f t="shared" si="0"/>
        <v/>
      </c>
      <c r="D45" s="233"/>
      <c r="E45" s="233"/>
      <c r="F45" s="233"/>
      <c r="G45" s="233"/>
      <c r="H45" s="233"/>
      <c r="I45" s="233"/>
      <c r="J45" s="234"/>
      <c r="K45" s="235"/>
      <c r="L45" s="235"/>
      <c r="M45" s="236"/>
      <c r="N45" s="70" t="str">
        <f t="shared" si="1"/>
        <v/>
      </c>
      <c r="O45" s="215" t="str">
        <f t="shared" si="2"/>
        <v/>
      </c>
      <c r="P45" s="216"/>
    </row>
    <row r="46" spans="1:16">
      <c r="A46" s="15">
        <v>34</v>
      </c>
      <c r="B46" s="65">
        <f t="shared" si="3"/>
        <v>34</v>
      </c>
      <c r="C46" s="66" t="str">
        <f t="shared" si="0"/>
        <v/>
      </c>
      <c r="D46" s="233"/>
      <c r="E46" s="233"/>
      <c r="F46" s="233"/>
      <c r="G46" s="233"/>
      <c r="H46" s="233"/>
      <c r="I46" s="233"/>
      <c r="J46" s="234"/>
      <c r="K46" s="235"/>
      <c r="L46" s="235"/>
      <c r="M46" s="236"/>
      <c r="N46" s="70" t="str">
        <f t="shared" si="1"/>
        <v/>
      </c>
      <c r="O46" s="215" t="str">
        <f t="shared" si="2"/>
        <v/>
      </c>
      <c r="P46" s="216"/>
    </row>
    <row r="47" spans="1:16">
      <c r="A47" s="15">
        <v>35</v>
      </c>
      <c r="B47" s="65">
        <f t="shared" si="3"/>
        <v>35</v>
      </c>
      <c r="C47" s="66" t="str">
        <f t="shared" si="0"/>
        <v/>
      </c>
      <c r="D47" s="233"/>
      <c r="E47" s="233"/>
      <c r="F47" s="233"/>
      <c r="G47" s="233"/>
      <c r="H47" s="233"/>
      <c r="I47" s="233"/>
      <c r="J47" s="234"/>
      <c r="K47" s="235"/>
      <c r="L47" s="235"/>
      <c r="M47" s="236"/>
      <c r="N47" s="70" t="str">
        <f t="shared" si="1"/>
        <v/>
      </c>
      <c r="O47" s="215" t="str">
        <f t="shared" si="2"/>
        <v/>
      </c>
      <c r="P47" s="216"/>
    </row>
    <row r="48" spans="1:16">
      <c r="A48" s="15">
        <v>36</v>
      </c>
      <c r="B48" s="65">
        <f t="shared" si="3"/>
        <v>36</v>
      </c>
      <c r="C48" s="66" t="str">
        <f t="shared" si="0"/>
        <v/>
      </c>
      <c r="D48" s="233"/>
      <c r="E48" s="233"/>
      <c r="F48" s="233"/>
      <c r="G48" s="233"/>
      <c r="H48" s="233"/>
      <c r="I48" s="233"/>
      <c r="J48" s="234"/>
      <c r="K48" s="235"/>
      <c r="L48" s="235"/>
      <c r="M48" s="236"/>
      <c r="N48" s="70" t="str">
        <f t="shared" si="1"/>
        <v/>
      </c>
      <c r="O48" s="215" t="str">
        <f t="shared" si="2"/>
        <v/>
      </c>
      <c r="P48" s="216"/>
    </row>
    <row r="49" spans="1:16">
      <c r="A49" s="15">
        <v>37</v>
      </c>
      <c r="B49" s="65">
        <f t="shared" si="3"/>
        <v>37</v>
      </c>
      <c r="C49" s="66" t="str">
        <f t="shared" si="0"/>
        <v/>
      </c>
      <c r="D49" s="233"/>
      <c r="E49" s="233"/>
      <c r="F49" s="233"/>
      <c r="G49" s="233"/>
      <c r="H49" s="233"/>
      <c r="I49" s="233"/>
      <c r="J49" s="234"/>
      <c r="K49" s="235"/>
      <c r="L49" s="235"/>
      <c r="M49" s="236"/>
      <c r="N49" s="70" t="str">
        <f t="shared" si="1"/>
        <v/>
      </c>
      <c r="O49" s="215" t="str">
        <f t="shared" si="2"/>
        <v/>
      </c>
      <c r="P49" s="216"/>
    </row>
    <row r="50" spans="1:16">
      <c r="A50" s="15">
        <v>38</v>
      </c>
      <c r="B50" s="65">
        <f t="shared" si="3"/>
        <v>38</v>
      </c>
      <c r="C50" s="66" t="str">
        <f t="shared" si="0"/>
        <v/>
      </c>
      <c r="D50" s="233"/>
      <c r="E50" s="233"/>
      <c r="F50" s="233"/>
      <c r="G50" s="233"/>
      <c r="H50" s="233"/>
      <c r="I50" s="233"/>
      <c r="J50" s="234"/>
      <c r="K50" s="235"/>
      <c r="L50" s="235"/>
      <c r="M50" s="236"/>
      <c r="N50" s="70" t="str">
        <f t="shared" si="1"/>
        <v/>
      </c>
      <c r="O50" s="215" t="str">
        <f t="shared" si="2"/>
        <v/>
      </c>
      <c r="P50" s="216"/>
    </row>
    <row r="51" spans="1:16">
      <c r="A51" s="15">
        <v>39</v>
      </c>
      <c r="B51" s="65">
        <f t="shared" si="3"/>
        <v>39</v>
      </c>
      <c r="C51" s="66" t="str">
        <f t="shared" si="0"/>
        <v/>
      </c>
      <c r="D51" s="233"/>
      <c r="E51" s="233"/>
      <c r="F51" s="233"/>
      <c r="G51" s="233"/>
      <c r="H51" s="233"/>
      <c r="I51" s="233"/>
      <c r="J51" s="234"/>
      <c r="K51" s="235"/>
      <c r="L51" s="235"/>
      <c r="M51" s="236"/>
      <c r="N51" s="70" t="str">
        <f t="shared" si="1"/>
        <v/>
      </c>
      <c r="O51" s="215" t="str">
        <f t="shared" si="2"/>
        <v/>
      </c>
      <c r="P51" s="216"/>
    </row>
    <row r="52" spans="1:16">
      <c r="A52" s="15">
        <v>40</v>
      </c>
      <c r="B52" s="65">
        <f t="shared" si="3"/>
        <v>40</v>
      </c>
      <c r="C52" s="66" t="str">
        <f t="shared" si="0"/>
        <v/>
      </c>
      <c r="D52" s="233"/>
      <c r="E52" s="233"/>
      <c r="F52" s="233"/>
      <c r="G52" s="233"/>
      <c r="H52" s="233"/>
      <c r="I52" s="233"/>
      <c r="J52" s="234"/>
      <c r="K52" s="235"/>
      <c r="L52" s="235"/>
      <c r="M52" s="236"/>
      <c r="N52" s="70" t="str">
        <f t="shared" si="1"/>
        <v/>
      </c>
      <c r="O52" s="215" t="str">
        <f t="shared" si="2"/>
        <v/>
      </c>
      <c r="P52" s="216"/>
    </row>
    <row r="53" spans="1:16">
      <c r="A53" s="15">
        <v>41</v>
      </c>
      <c r="B53" s="65">
        <f t="shared" si="3"/>
        <v>41</v>
      </c>
      <c r="C53" s="66" t="str">
        <f t="shared" si="0"/>
        <v/>
      </c>
      <c r="D53" s="233"/>
      <c r="E53" s="233"/>
      <c r="F53" s="233"/>
      <c r="G53" s="233"/>
      <c r="H53" s="233"/>
      <c r="I53" s="233"/>
      <c r="J53" s="234"/>
      <c r="K53" s="235"/>
      <c r="L53" s="235"/>
      <c r="M53" s="236"/>
      <c r="N53" s="70" t="str">
        <f t="shared" si="1"/>
        <v/>
      </c>
      <c r="O53" s="215" t="str">
        <f t="shared" si="2"/>
        <v/>
      </c>
      <c r="P53" s="216"/>
    </row>
    <row r="54" spans="1:16">
      <c r="A54" s="15">
        <v>42</v>
      </c>
      <c r="B54" s="65">
        <f t="shared" si="3"/>
        <v>42</v>
      </c>
      <c r="C54" s="66" t="str">
        <f t="shared" si="0"/>
        <v/>
      </c>
      <c r="D54" s="233"/>
      <c r="E54" s="233"/>
      <c r="F54" s="233"/>
      <c r="G54" s="233"/>
      <c r="H54" s="233"/>
      <c r="I54" s="233"/>
      <c r="J54" s="234"/>
      <c r="K54" s="235"/>
      <c r="L54" s="235"/>
      <c r="M54" s="236"/>
      <c r="N54" s="70" t="str">
        <f t="shared" si="1"/>
        <v/>
      </c>
      <c r="O54" s="215" t="str">
        <f t="shared" si="2"/>
        <v/>
      </c>
      <c r="P54" s="216"/>
    </row>
    <row r="55" spans="1:16">
      <c r="A55" s="15">
        <v>43</v>
      </c>
      <c r="B55" s="65">
        <f t="shared" si="3"/>
        <v>43</v>
      </c>
      <c r="C55" s="66" t="str">
        <f t="shared" si="0"/>
        <v/>
      </c>
      <c r="D55" s="233"/>
      <c r="E55" s="233"/>
      <c r="F55" s="233"/>
      <c r="G55" s="233"/>
      <c r="H55" s="233"/>
      <c r="I55" s="233"/>
      <c r="J55" s="234"/>
      <c r="K55" s="235"/>
      <c r="L55" s="235"/>
      <c r="M55" s="236"/>
      <c r="N55" s="70" t="str">
        <f t="shared" si="1"/>
        <v/>
      </c>
      <c r="O55" s="215" t="str">
        <f t="shared" si="2"/>
        <v/>
      </c>
      <c r="P55" s="216"/>
    </row>
    <row r="56" spans="1:16">
      <c r="A56" s="15">
        <v>44</v>
      </c>
      <c r="B56" s="65">
        <f t="shared" si="3"/>
        <v>44</v>
      </c>
      <c r="C56" s="66" t="str">
        <f t="shared" si="0"/>
        <v/>
      </c>
      <c r="D56" s="233"/>
      <c r="E56" s="233"/>
      <c r="F56" s="233"/>
      <c r="G56" s="233"/>
      <c r="H56" s="233"/>
      <c r="I56" s="233"/>
      <c r="J56" s="234"/>
      <c r="K56" s="235"/>
      <c r="L56" s="235"/>
      <c r="M56" s="236"/>
      <c r="N56" s="70" t="str">
        <f t="shared" si="1"/>
        <v/>
      </c>
      <c r="O56" s="215" t="str">
        <f t="shared" si="2"/>
        <v/>
      </c>
      <c r="P56" s="216"/>
    </row>
    <row r="57" spans="1:16">
      <c r="A57" s="15">
        <v>45</v>
      </c>
      <c r="B57" s="65">
        <f t="shared" si="3"/>
        <v>45</v>
      </c>
      <c r="C57" s="66" t="str">
        <f t="shared" si="0"/>
        <v/>
      </c>
      <c r="D57" s="233"/>
      <c r="E57" s="233"/>
      <c r="F57" s="233"/>
      <c r="G57" s="233"/>
      <c r="H57" s="233"/>
      <c r="I57" s="233"/>
      <c r="J57" s="234"/>
      <c r="K57" s="235"/>
      <c r="L57" s="235"/>
      <c r="M57" s="236"/>
      <c r="N57" s="70" t="str">
        <f t="shared" si="1"/>
        <v/>
      </c>
      <c r="O57" s="215" t="str">
        <f t="shared" si="2"/>
        <v/>
      </c>
      <c r="P57" s="216"/>
    </row>
    <row r="58" spans="1:16">
      <c r="A58" s="15">
        <v>46</v>
      </c>
      <c r="B58" s="65">
        <f t="shared" si="3"/>
        <v>46</v>
      </c>
      <c r="C58" s="66" t="str">
        <f t="shared" si="0"/>
        <v/>
      </c>
      <c r="D58" s="233"/>
      <c r="E58" s="233"/>
      <c r="F58" s="233"/>
      <c r="G58" s="233"/>
      <c r="H58" s="233"/>
      <c r="I58" s="233"/>
      <c r="J58" s="234"/>
      <c r="K58" s="235"/>
      <c r="L58" s="235"/>
      <c r="M58" s="236"/>
      <c r="N58" s="70" t="str">
        <f t="shared" si="1"/>
        <v/>
      </c>
      <c r="O58" s="215" t="str">
        <f t="shared" si="2"/>
        <v/>
      </c>
      <c r="P58" s="216"/>
    </row>
    <row r="59" spans="1:16">
      <c r="A59" s="15">
        <v>47</v>
      </c>
      <c r="B59" s="65">
        <f t="shared" si="3"/>
        <v>47</v>
      </c>
      <c r="C59" s="66" t="str">
        <f t="shared" si="0"/>
        <v/>
      </c>
      <c r="D59" s="233"/>
      <c r="E59" s="233"/>
      <c r="F59" s="233"/>
      <c r="G59" s="233"/>
      <c r="H59" s="233"/>
      <c r="I59" s="233"/>
      <c r="J59" s="234"/>
      <c r="K59" s="235"/>
      <c r="L59" s="235"/>
      <c r="M59" s="236"/>
      <c r="N59" s="70" t="str">
        <f t="shared" si="1"/>
        <v/>
      </c>
      <c r="O59" s="215" t="str">
        <f t="shared" si="2"/>
        <v/>
      </c>
      <c r="P59" s="216"/>
    </row>
    <row r="60" spans="1:16">
      <c r="A60" s="15">
        <v>48</v>
      </c>
      <c r="B60" s="65">
        <f t="shared" si="3"/>
        <v>48</v>
      </c>
      <c r="C60" s="66" t="str">
        <f t="shared" si="0"/>
        <v/>
      </c>
      <c r="D60" s="233"/>
      <c r="E60" s="233"/>
      <c r="F60" s="233"/>
      <c r="G60" s="233"/>
      <c r="H60" s="233"/>
      <c r="I60" s="233"/>
      <c r="J60" s="234"/>
      <c r="K60" s="235"/>
      <c r="L60" s="235"/>
      <c r="M60" s="236"/>
      <c r="N60" s="70" t="str">
        <f t="shared" si="1"/>
        <v/>
      </c>
      <c r="O60" s="215" t="str">
        <f t="shared" si="2"/>
        <v/>
      </c>
      <c r="P60" s="216"/>
    </row>
    <row r="61" spans="1:16">
      <c r="A61" s="15">
        <v>49</v>
      </c>
      <c r="B61" s="65">
        <f t="shared" si="3"/>
        <v>49</v>
      </c>
      <c r="C61" s="66" t="str">
        <f t="shared" si="0"/>
        <v/>
      </c>
      <c r="D61" s="233"/>
      <c r="E61" s="233"/>
      <c r="F61" s="233"/>
      <c r="G61" s="233"/>
      <c r="H61" s="233"/>
      <c r="I61" s="233"/>
      <c r="J61" s="234"/>
      <c r="K61" s="235"/>
      <c r="L61" s="235"/>
      <c r="M61" s="236"/>
      <c r="N61" s="70" t="str">
        <f t="shared" si="1"/>
        <v/>
      </c>
      <c r="O61" s="215" t="str">
        <f t="shared" si="2"/>
        <v/>
      </c>
      <c r="P61" s="216"/>
    </row>
    <row r="62" spans="1:16">
      <c r="A62" s="16">
        <v>50</v>
      </c>
      <c r="B62" s="67">
        <f t="shared" si="3"/>
        <v>50</v>
      </c>
      <c r="C62" s="68" t="str">
        <f t="shared" si="0"/>
        <v/>
      </c>
      <c r="D62" s="231"/>
      <c r="E62" s="231"/>
      <c r="F62" s="231"/>
      <c r="G62" s="231"/>
      <c r="H62" s="231"/>
      <c r="I62" s="231"/>
      <c r="J62" s="223"/>
      <c r="K62" s="224"/>
      <c r="L62" s="224"/>
      <c r="M62" s="225"/>
      <c r="N62" s="71" t="str">
        <f t="shared" si="1"/>
        <v/>
      </c>
      <c r="O62" s="217" t="str">
        <f t="shared" si="2"/>
        <v/>
      </c>
      <c r="P62" s="218"/>
    </row>
  </sheetData>
  <sheetProtection formatCells="0"/>
  <protectedRanges>
    <protectedRange sqref="C3:P3 C8:P9 C5:P5 C4:M4 P4" name="範囲1"/>
    <protectedRange sqref="D13:M62" name="範囲2"/>
    <protectedRange sqref="C6:P7" name="範囲1_1"/>
    <protectedRange sqref="N4:O4" name="範囲1_1_1"/>
  </protectedRanges>
  <mergeCells count="236">
    <mergeCell ref="D1:H1"/>
    <mergeCell ref="A5:B5"/>
    <mergeCell ref="C5:D5"/>
    <mergeCell ref="E5:G5"/>
    <mergeCell ref="H5:M5"/>
    <mergeCell ref="A6:B6"/>
    <mergeCell ref="E6:F6"/>
    <mergeCell ref="H6:J6"/>
    <mergeCell ref="K6:L6"/>
    <mergeCell ref="A3:B3"/>
    <mergeCell ref="C3:G3"/>
    <mergeCell ref="H3:J3"/>
    <mergeCell ref="K3:P3"/>
    <mergeCell ref="A4:B4"/>
    <mergeCell ref="C4:D4"/>
    <mergeCell ref="E4:G4"/>
    <mergeCell ref="H4:J4"/>
    <mergeCell ref="K4:M4"/>
    <mergeCell ref="N4:O4"/>
    <mergeCell ref="O6:P6"/>
    <mergeCell ref="A7:B7"/>
    <mergeCell ref="A8:B8"/>
    <mergeCell ref="E7:J7"/>
    <mergeCell ref="K7:M7"/>
    <mergeCell ref="N7:P7"/>
    <mergeCell ref="E9:M9"/>
    <mergeCell ref="N9:O9"/>
    <mergeCell ref="E8:G8"/>
    <mergeCell ref="H8:J8"/>
    <mergeCell ref="K8:M8"/>
    <mergeCell ref="O8:P8"/>
    <mergeCell ref="D13:E13"/>
    <mergeCell ref="F13:I13"/>
    <mergeCell ref="J13:M13"/>
    <mergeCell ref="D14:E14"/>
    <mergeCell ref="F14:I14"/>
    <mergeCell ref="J14:M14"/>
    <mergeCell ref="A9:B9"/>
    <mergeCell ref="D12:E12"/>
    <mergeCell ref="F12:I12"/>
    <mergeCell ref="J12:M12"/>
    <mergeCell ref="D17:E17"/>
    <mergeCell ref="F17:I17"/>
    <mergeCell ref="J17:M17"/>
    <mergeCell ref="D18:E18"/>
    <mergeCell ref="F18:I18"/>
    <mergeCell ref="J18:M18"/>
    <mergeCell ref="D15:E15"/>
    <mergeCell ref="F15:I15"/>
    <mergeCell ref="J15:M15"/>
    <mergeCell ref="D16:E16"/>
    <mergeCell ref="F16:I16"/>
    <mergeCell ref="J16:M16"/>
    <mergeCell ref="D21:E21"/>
    <mergeCell ref="F21:I21"/>
    <mergeCell ref="J21:M21"/>
    <mergeCell ref="D22:E22"/>
    <mergeCell ref="F22:I22"/>
    <mergeCell ref="J22:M22"/>
    <mergeCell ref="D19:E19"/>
    <mergeCell ref="F19:I19"/>
    <mergeCell ref="J19:M19"/>
    <mergeCell ref="D20:E20"/>
    <mergeCell ref="F20:I20"/>
    <mergeCell ref="J20:M20"/>
    <mergeCell ref="D25:E25"/>
    <mergeCell ref="F25:I25"/>
    <mergeCell ref="J25:M25"/>
    <mergeCell ref="D26:E26"/>
    <mergeCell ref="F26:I26"/>
    <mergeCell ref="J26:M26"/>
    <mergeCell ref="D23:E23"/>
    <mergeCell ref="F23:I23"/>
    <mergeCell ref="J23:M23"/>
    <mergeCell ref="D24:E24"/>
    <mergeCell ref="F24:I24"/>
    <mergeCell ref="J24:M24"/>
    <mergeCell ref="D29:E29"/>
    <mergeCell ref="F29:I29"/>
    <mergeCell ref="J29:M29"/>
    <mergeCell ref="D30:E30"/>
    <mergeCell ref="F30:I30"/>
    <mergeCell ref="J30:M30"/>
    <mergeCell ref="D27:E27"/>
    <mergeCell ref="F27:I27"/>
    <mergeCell ref="J27:M27"/>
    <mergeCell ref="D28:E28"/>
    <mergeCell ref="F28:I28"/>
    <mergeCell ref="J28:M28"/>
    <mergeCell ref="D33:E33"/>
    <mergeCell ref="F33:I33"/>
    <mergeCell ref="J33:M33"/>
    <mergeCell ref="D34:E34"/>
    <mergeCell ref="F34:I34"/>
    <mergeCell ref="J34:M34"/>
    <mergeCell ref="D31:E31"/>
    <mergeCell ref="F31:I31"/>
    <mergeCell ref="J31:M31"/>
    <mergeCell ref="D32:E32"/>
    <mergeCell ref="F32:I32"/>
    <mergeCell ref="J32:M32"/>
    <mergeCell ref="D37:E37"/>
    <mergeCell ref="F37:I37"/>
    <mergeCell ref="J37:M37"/>
    <mergeCell ref="D38:E38"/>
    <mergeCell ref="F38:I38"/>
    <mergeCell ref="J38:M38"/>
    <mergeCell ref="D35:E35"/>
    <mergeCell ref="F35:I35"/>
    <mergeCell ref="J35:M35"/>
    <mergeCell ref="D36:E36"/>
    <mergeCell ref="F36:I36"/>
    <mergeCell ref="J36:M36"/>
    <mergeCell ref="D41:E41"/>
    <mergeCell ref="F41:I41"/>
    <mergeCell ref="J41:M41"/>
    <mergeCell ref="D42:E42"/>
    <mergeCell ref="F42:I42"/>
    <mergeCell ref="J42:M42"/>
    <mergeCell ref="D39:E39"/>
    <mergeCell ref="F39:I39"/>
    <mergeCell ref="J39:M39"/>
    <mergeCell ref="D40:E40"/>
    <mergeCell ref="F40:I40"/>
    <mergeCell ref="J40:M40"/>
    <mergeCell ref="D45:E45"/>
    <mergeCell ref="F45:I45"/>
    <mergeCell ref="J45:M45"/>
    <mergeCell ref="D46:E46"/>
    <mergeCell ref="F46:I46"/>
    <mergeCell ref="J46:M46"/>
    <mergeCell ref="D43:E43"/>
    <mergeCell ref="F43:I43"/>
    <mergeCell ref="J43:M43"/>
    <mergeCell ref="D44:E44"/>
    <mergeCell ref="F44:I44"/>
    <mergeCell ref="J44:M44"/>
    <mergeCell ref="D49:E49"/>
    <mergeCell ref="F49:I49"/>
    <mergeCell ref="J49:M49"/>
    <mergeCell ref="D50:E50"/>
    <mergeCell ref="F50:I50"/>
    <mergeCell ref="J50:M50"/>
    <mergeCell ref="D47:E47"/>
    <mergeCell ref="F47:I47"/>
    <mergeCell ref="J47:M47"/>
    <mergeCell ref="D48:E48"/>
    <mergeCell ref="F48:I48"/>
    <mergeCell ref="J48:M48"/>
    <mergeCell ref="D53:E53"/>
    <mergeCell ref="F53:I53"/>
    <mergeCell ref="J53:M53"/>
    <mergeCell ref="D54:E54"/>
    <mergeCell ref="F54:I54"/>
    <mergeCell ref="J54:M54"/>
    <mergeCell ref="D51:E51"/>
    <mergeCell ref="F51:I51"/>
    <mergeCell ref="J51:M51"/>
    <mergeCell ref="D52:E52"/>
    <mergeCell ref="F52:I52"/>
    <mergeCell ref="J52:M52"/>
    <mergeCell ref="D61:E61"/>
    <mergeCell ref="F61:I61"/>
    <mergeCell ref="J61:M61"/>
    <mergeCell ref="D62:E62"/>
    <mergeCell ref="F62:I62"/>
    <mergeCell ref="J62:M62"/>
    <mergeCell ref="D59:E59"/>
    <mergeCell ref="F59:I59"/>
    <mergeCell ref="J59:M59"/>
    <mergeCell ref="D60:E60"/>
    <mergeCell ref="F60:I60"/>
    <mergeCell ref="J60:M60"/>
    <mergeCell ref="D57:E57"/>
    <mergeCell ref="F57:I57"/>
    <mergeCell ref="J57:M57"/>
    <mergeCell ref="D58:E58"/>
    <mergeCell ref="F58:I58"/>
    <mergeCell ref="J58:M58"/>
    <mergeCell ref="D55:E55"/>
    <mergeCell ref="F55:I55"/>
    <mergeCell ref="J55:M55"/>
    <mergeCell ref="D56:E56"/>
    <mergeCell ref="F56:I56"/>
    <mergeCell ref="J56:M56"/>
    <mergeCell ref="O12:P12"/>
    <mergeCell ref="O13:P13"/>
    <mergeCell ref="O14:P14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  <mergeCell ref="O24:P24"/>
    <mergeCell ref="O25:P25"/>
    <mergeCell ref="O26:P26"/>
    <mergeCell ref="O27:P27"/>
    <mergeCell ref="O28:P28"/>
    <mergeCell ref="O29:P29"/>
    <mergeCell ref="O30:P30"/>
    <mergeCell ref="O31:P31"/>
    <mergeCell ref="O32:P32"/>
    <mergeCell ref="O33:P33"/>
    <mergeCell ref="O34:P34"/>
    <mergeCell ref="O35:P35"/>
    <mergeCell ref="O36:P36"/>
    <mergeCell ref="O37:P37"/>
    <mergeCell ref="O38:P38"/>
    <mergeCell ref="O39:P39"/>
    <mergeCell ref="O40:P40"/>
    <mergeCell ref="O41:P41"/>
    <mergeCell ref="O42:P42"/>
    <mergeCell ref="O43:P43"/>
    <mergeCell ref="O44:P44"/>
    <mergeCell ref="O45:P45"/>
    <mergeCell ref="O46:P46"/>
    <mergeCell ref="O47:P47"/>
    <mergeCell ref="O57:P57"/>
    <mergeCell ref="O58:P58"/>
    <mergeCell ref="O59:P59"/>
    <mergeCell ref="O60:P60"/>
    <mergeCell ref="O61:P61"/>
    <mergeCell ref="O62:P62"/>
    <mergeCell ref="O48:P48"/>
    <mergeCell ref="O49:P49"/>
    <mergeCell ref="O50:P50"/>
    <mergeCell ref="O51:P51"/>
    <mergeCell ref="O52:P52"/>
    <mergeCell ref="O53:P53"/>
    <mergeCell ref="O54:P54"/>
    <mergeCell ref="O55:P55"/>
    <mergeCell ref="O56:P56"/>
  </mergeCells>
  <phoneticPr fontId="2"/>
  <dataValidations count="3">
    <dataValidation type="list" allowBlank="1" showInputMessage="1" showErrorMessage="1" sqref="O6:P6">
      <formula1>"月払,半年払,年払,一時払"</formula1>
    </dataValidation>
    <dataValidation type="list" allowBlank="1" showInputMessage="1" showErrorMessage="1" sqref="P9">
      <formula1>"有,無,　"</formula1>
    </dataValidation>
    <dataValidation type="list" allowBlank="1" showInputMessage="1" showErrorMessage="1" sqref="H4:J4">
      <formula1>"男性,女性,　"</formula1>
    </dataValidation>
  </dataValidations>
  <pageMargins left="0.39370078740157483" right="0.39370078740157483" top="0.39370078740157483" bottom="0.39370078740157483" header="0.31496062992125984" footer="0.31496062992125984"/>
  <pageSetup paperSize="9" scale="98" fitToHeight="0" orientation="portrait" horizontalDpi="0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workbookViewId="0">
      <selection activeCell="N1" sqref="N1"/>
    </sheetView>
  </sheetViews>
  <sheetFormatPr defaultRowHeight="13.5"/>
  <cols>
    <col min="1" max="2" width="6.125" customWidth="1"/>
    <col min="3" max="3" width="16.625" customWidth="1"/>
    <col min="4" max="4" width="11.625" customWidth="1"/>
    <col min="5" max="5" width="4.625" customWidth="1"/>
    <col min="6" max="6" width="3.625" customWidth="1"/>
    <col min="7" max="7" width="4.625" customWidth="1"/>
    <col min="8" max="8" width="6.125" customWidth="1"/>
    <col min="9" max="9" width="3.125" customWidth="1"/>
    <col min="10" max="10" width="2.125" customWidth="1"/>
    <col min="11" max="12" width="4.125" customWidth="1"/>
    <col min="13" max="13" width="4.625" customWidth="1"/>
    <col min="14" max="14" width="11.625" customWidth="1"/>
    <col min="15" max="15" width="5.625" customWidth="1"/>
    <col min="16" max="16" width="4" customWidth="1"/>
  </cols>
  <sheetData>
    <row r="1" spans="1:16" ht="18.75">
      <c r="A1" s="4" t="s">
        <v>55</v>
      </c>
      <c r="B1" s="4"/>
      <c r="D1" s="250" t="str">
        <f>加入者リスト!A2</f>
        <v>〔 代表取締役 ○○　○○ 〕</v>
      </c>
      <c r="E1" s="250"/>
      <c r="F1" s="250"/>
      <c r="G1" s="250"/>
      <c r="H1" s="250"/>
      <c r="I1" s="75">
        <f>IF(E6="終身",100,E6)</f>
        <v>0</v>
      </c>
      <c r="K1" s="75">
        <f>IF(K6="終身",100,K6)</f>
        <v>0</v>
      </c>
    </row>
    <row r="2" spans="1:16" ht="9" customHeight="1"/>
    <row r="3" spans="1:16" ht="18.75" customHeight="1">
      <c r="A3" s="229" t="s">
        <v>10</v>
      </c>
      <c r="B3" s="230"/>
      <c r="C3" s="241"/>
      <c r="D3" s="241"/>
      <c r="E3" s="241"/>
      <c r="F3" s="241"/>
      <c r="G3" s="241"/>
      <c r="H3" s="229" t="s">
        <v>8</v>
      </c>
      <c r="I3" s="238"/>
      <c r="J3" s="230"/>
      <c r="K3" s="226"/>
      <c r="L3" s="227"/>
      <c r="M3" s="227"/>
      <c r="N3" s="227"/>
      <c r="O3" s="227"/>
      <c r="P3" s="228"/>
    </row>
    <row r="4" spans="1:16" ht="18.75" customHeight="1">
      <c r="A4" s="229" t="s">
        <v>0</v>
      </c>
      <c r="B4" s="230"/>
      <c r="C4" s="226"/>
      <c r="D4" s="228"/>
      <c r="E4" s="229" t="s">
        <v>14</v>
      </c>
      <c r="F4" s="238"/>
      <c r="G4" s="230"/>
      <c r="H4" s="258"/>
      <c r="I4" s="259"/>
      <c r="J4" s="260"/>
      <c r="K4" s="229" t="s">
        <v>11</v>
      </c>
      <c r="L4" s="238"/>
      <c r="M4" s="230"/>
      <c r="N4" s="256"/>
      <c r="O4" s="257"/>
      <c r="P4" s="5" t="s">
        <v>12</v>
      </c>
    </row>
    <row r="5" spans="1:16" ht="18.75" customHeight="1">
      <c r="A5" s="251" t="s">
        <v>59</v>
      </c>
      <c r="B5" s="252"/>
      <c r="C5" s="226"/>
      <c r="D5" s="228"/>
      <c r="E5" s="229" t="s">
        <v>1</v>
      </c>
      <c r="F5" s="238"/>
      <c r="G5" s="230"/>
      <c r="H5" s="253"/>
      <c r="I5" s="254"/>
      <c r="J5" s="254"/>
      <c r="K5" s="254"/>
      <c r="L5" s="254"/>
      <c r="M5" s="255"/>
      <c r="N5" s="10" t="s">
        <v>20</v>
      </c>
      <c r="O5" s="72">
        <f>IF(ISBLANK(C6)=TRUE,0,DATEDIF(N4,C6,"y"))</f>
        <v>0</v>
      </c>
      <c r="P5" s="62" t="s">
        <v>21</v>
      </c>
    </row>
    <row r="6" spans="1:16" ht="18.75" customHeight="1">
      <c r="A6" s="229" t="s">
        <v>13</v>
      </c>
      <c r="B6" s="230"/>
      <c r="C6" s="94"/>
      <c r="D6" s="8" t="s">
        <v>3</v>
      </c>
      <c r="E6" s="239"/>
      <c r="F6" s="240"/>
      <c r="G6" s="5" t="s">
        <v>18</v>
      </c>
      <c r="H6" s="229" t="s">
        <v>17</v>
      </c>
      <c r="I6" s="238"/>
      <c r="J6" s="230"/>
      <c r="K6" s="239"/>
      <c r="L6" s="240"/>
      <c r="M6" s="7" t="s">
        <v>18</v>
      </c>
      <c r="N6" s="93" t="s">
        <v>5</v>
      </c>
      <c r="O6" s="258" t="s">
        <v>30</v>
      </c>
      <c r="P6" s="260"/>
    </row>
    <row r="7" spans="1:16" ht="18.75" customHeight="1">
      <c r="A7" s="229" t="s">
        <v>15</v>
      </c>
      <c r="B7" s="230"/>
      <c r="C7" s="94"/>
      <c r="D7" s="92" t="s">
        <v>16</v>
      </c>
      <c r="E7" s="261" t="str">
        <f>IF(ISBLANK(C7)=TRUE,"",EDATE(C7,I1*12)-1)</f>
        <v/>
      </c>
      <c r="F7" s="262"/>
      <c r="G7" s="262"/>
      <c r="H7" s="262"/>
      <c r="I7" s="262"/>
      <c r="J7" s="263"/>
      <c r="K7" s="251" t="s">
        <v>31</v>
      </c>
      <c r="L7" s="264"/>
      <c r="M7" s="252"/>
      <c r="N7" s="261" t="str">
        <f>IF(ISBLANK(C7)=TRUE,"",IF(O6="月払",EDATE(C7,(K1-1)*12+11),IF(O6="半年払",EDATE(C7,(K1-1)*12+6),IF(O6="年払",EDATE(C7,(K1-1)*12),C7))))</f>
        <v/>
      </c>
      <c r="O7" s="262"/>
      <c r="P7" s="263"/>
    </row>
    <row r="8" spans="1:16" ht="18.75" customHeight="1">
      <c r="A8" s="232" t="s">
        <v>42</v>
      </c>
      <c r="B8" s="232"/>
      <c r="C8" s="12"/>
      <c r="D8" s="28" t="s">
        <v>19</v>
      </c>
      <c r="E8" s="245"/>
      <c r="F8" s="246"/>
      <c r="G8" s="246"/>
      <c r="H8" s="247" t="s">
        <v>51</v>
      </c>
      <c r="I8" s="248"/>
      <c r="J8" s="248"/>
      <c r="K8" s="249">
        <f>IF(O6="月払",E8*12,IF(O6="半年払",E8*6,E8))</f>
        <v>0</v>
      </c>
      <c r="L8" s="249"/>
      <c r="M8" s="249"/>
      <c r="N8" s="27" t="s">
        <v>45</v>
      </c>
      <c r="O8" s="258"/>
      <c r="P8" s="260"/>
    </row>
    <row r="9" spans="1:16" ht="18.75" customHeight="1">
      <c r="A9" s="232" t="s">
        <v>22</v>
      </c>
      <c r="B9" s="232"/>
      <c r="C9" s="12">
        <v>0</v>
      </c>
      <c r="D9" s="9" t="s">
        <v>36</v>
      </c>
      <c r="E9" s="226"/>
      <c r="F9" s="227"/>
      <c r="G9" s="227"/>
      <c r="H9" s="227"/>
      <c r="I9" s="227"/>
      <c r="J9" s="227"/>
      <c r="K9" s="227"/>
      <c r="L9" s="227"/>
      <c r="M9" s="228"/>
      <c r="N9" s="229" t="s">
        <v>9</v>
      </c>
      <c r="O9" s="230"/>
      <c r="P9" s="6" t="s">
        <v>32</v>
      </c>
    </row>
    <row r="10" spans="1:16" ht="9" customHeight="1"/>
    <row r="11" spans="1:16" ht="18" customHeight="1">
      <c r="A11" t="s">
        <v>23</v>
      </c>
    </row>
    <row r="12" spans="1:16" ht="18.75" customHeight="1">
      <c r="A12" s="13" t="s">
        <v>24</v>
      </c>
      <c r="B12" s="9" t="s">
        <v>25</v>
      </c>
      <c r="C12" s="8" t="s">
        <v>39</v>
      </c>
      <c r="D12" s="232" t="s">
        <v>26</v>
      </c>
      <c r="E12" s="232"/>
      <c r="F12" s="232" t="s">
        <v>27</v>
      </c>
      <c r="G12" s="232"/>
      <c r="H12" s="232"/>
      <c r="I12" s="232"/>
      <c r="J12" s="232" t="s">
        <v>28</v>
      </c>
      <c r="K12" s="232"/>
      <c r="L12" s="232"/>
      <c r="M12" s="232"/>
      <c r="N12" s="9" t="s">
        <v>29</v>
      </c>
      <c r="O12" s="219" t="s">
        <v>46</v>
      </c>
      <c r="P12" s="220"/>
    </row>
    <row r="13" spans="1:16">
      <c r="A13" s="14">
        <v>1</v>
      </c>
      <c r="B13" s="73">
        <f>O5+1</f>
        <v>1</v>
      </c>
      <c r="C13" s="64" t="str">
        <f>IF(OR(ISBLANK($C$7)=TRUE,ISBLANK($E$7)=TRUE),"",IF(YEAR($C$7)+A13&gt;YEAR($E$7),"",YEAR($C$7)+A13))</f>
        <v/>
      </c>
      <c r="D13" s="237"/>
      <c r="E13" s="237"/>
      <c r="F13" s="237"/>
      <c r="G13" s="237"/>
      <c r="H13" s="237"/>
      <c r="I13" s="237"/>
      <c r="J13" s="242"/>
      <c r="K13" s="243"/>
      <c r="L13" s="243"/>
      <c r="M13" s="244"/>
      <c r="N13" s="69" t="str">
        <f>IF(OR(ISBLANK(F13)=TRUE,ISBLANK(J13)=TRUE),"",ROUNDDOWN(J13/F13,3))</f>
        <v/>
      </c>
      <c r="O13" s="221" t="str">
        <f>IF(MAX(N$13:N$62)=N13,"★","")</f>
        <v/>
      </c>
      <c r="P13" s="222"/>
    </row>
    <row r="14" spans="1:16">
      <c r="A14" s="15">
        <v>2</v>
      </c>
      <c r="B14" s="65">
        <f>B13+1</f>
        <v>2</v>
      </c>
      <c r="C14" s="66" t="str">
        <f t="shared" ref="C14:C62" si="0">IF(OR(ISBLANK($C$7)=TRUE,ISBLANK($E$7)=TRUE),"",IF(YEAR($C$7)+A14&gt;YEAR($E$7),"",YEAR($C$7)+A14))</f>
        <v/>
      </c>
      <c r="D14" s="233"/>
      <c r="E14" s="233"/>
      <c r="F14" s="233"/>
      <c r="G14" s="233"/>
      <c r="H14" s="233"/>
      <c r="I14" s="233"/>
      <c r="J14" s="234"/>
      <c r="K14" s="235"/>
      <c r="L14" s="235"/>
      <c r="M14" s="236"/>
      <c r="N14" s="70" t="str">
        <f t="shared" ref="N14:N62" si="1">IF(OR(ISBLANK(F14)=TRUE,ISBLANK(J14)=TRUE),"",ROUNDDOWN(J14/F14,3))</f>
        <v/>
      </c>
      <c r="O14" s="215" t="str">
        <f t="shared" ref="O14:O62" si="2">IF(MAX(N$13:N$62)=N14,"★","")</f>
        <v/>
      </c>
      <c r="P14" s="216"/>
    </row>
    <row r="15" spans="1:16">
      <c r="A15" s="15">
        <v>3</v>
      </c>
      <c r="B15" s="65">
        <f t="shared" ref="B15:B62" si="3">B14+1</f>
        <v>3</v>
      </c>
      <c r="C15" s="66" t="str">
        <f t="shared" si="0"/>
        <v/>
      </c>
      <c r="D15" s="233"/>
      <c r="E15" s="233"/>
      <c r="F15" s="233"/>
      <c r="G15" s="233"/>
      <c r="H15" s="233"/>
      <c r="I15" s="233"/>
      <c r="J15" s="234"/>
      <c r="K15" s="235"/>
      <c r="L15" s="235"/>
      <c r="M15" s="236"/>
      <c r="N15" s="70" t="str">
        <f t="shared" si="1"/>
        <v/>
      </c>
      <c r="O15" s="215" t="str">
        <f t="shared" si="2"/>
        <v/>
      </c>
      <c r="P15" s="216"/>
    </row>
    <row r="16" spans="1:16">
      <c r="A16" s="15">
        <v>4</v>
      </c>
      <c r="B16" s="65">
        <f t="shared" si="3"/>
        <v>4</v>
      </c>
      <c r="C16" s="66" t="str">
        <f t="shared" si="0"/>
        <v/>
      </c>
      <c r="D16" s="233"/>
      <c r="E16" s="233"/>
      <c r="F16" s="233"/>
      <c r="G16" s="233"/>
      <c r="H16" s="233"/>
      <c r="I16" s="233"/>
      <c r="J16" s="234"/>
      <c r="K16" s="235"/>
      <c r="L16" s="235"/>
      <c r="M16" s="236"/>
      <c r="N16" s="70" t="str">
        <f t="shared" si="1"/>
        <v/>
      </c>
      <c r="O16" s="215" t="str">
        <f t="shared" si="2"/>
        <v/>
      </c>
      <c r="P16" s="216"/>
    </row>
    <row r="17" spans="1:16">
      <c r="A17" s="15">
        <v>5</v>
      </c>
      <c r="B17" s="65">
        <f t="shared" si="3"/>
        <v>5</v>
      </c>
      <c r="C17" s="66" t="str">
        <f t="shared" si="0"/>
        <v/>
      </c>
      <c r="D17" s="233"/>
      <c r="E17" s="233"/>
      <c r="F17" s="233"/>
      <c r="G17" s="233"/>
      <c r="H17" s="233"/>
      <c r="I17" s="233"/>
      <c r="J17" s="234"/>
      <c r="K17" s="235"/>
      <c r="L17" s="235"/>
      <c r="M17" s="236"/>
      <c r="N17" s="70" t="str">
        <f t="shared" si="1"/>
        <v/>
      </c>
      <c r="O17" s="215" t="str">
        <f t="shared" si="2"/>
        <v/>
      </c>
      <c r="P17" s="216"/>
    </row>
    <row r="18" spans="1:16">
      <c r="A18" s="15">
        <v>6</v>
      </c>
      <c r="B18" s="65">
        <f t="shared" si="3"/>
        <v>6</v>
      </c>
      <c r="C18" s="66" t="str">
        <f t="shared" si="0"/>
        <v/>
      </c>
      <c r="D18" s="233"/>
      <c r="E18" s="233"/>
      <c r="F18" s="233"/>
      <c r="G18" s="233"/>
      <c r="H18" s="233"/>
      <c r="I18" s="233"/>
      <c r="J18" s="234"/>
      <c r="K18" s="235"/>
      <c r="L18" s="235"/>
      <c r="M18" s="236"/>
      <c r="N18" s="70" t="str">
        <f t="shared" si="1"/>
        <v/>
      </c>
      <c r="O18" s="215" t="str">
        <f t="shared" si="2"/>
        <v/>
      </c>
      <c r="P18" s="216"/>
    </row>
    <row r="19" spans="1:16">
      <c r="A19" s="15">
        <v>7</v>
      </c>
      <c r="B19" s="65">
        <f t="shared" si="3"/>
        <v>7</v>
      </c>
      <c r="C19" s="66" t="str">
        <f t="shared" si="0"/>
        <v/>
      </c>
      <c r="D19" s="233"/>
      <c r="E19" s="233"/>
      <c r="F19" s="233"/>
      <c r="G19" s="233"/>
      <c r="H19" s="233"/>
      <c r="I19" s="233"/>
      <c r="J19" s="234"/>
      <c r="K19" s="235"/>
      <c r="L19" s="235"/>
      <c r="M19" s="236"/>
      <c r="N19" s="70" t="str">
        <f t="shared" si="1"/>
        <v/>
      </c>
      <c r="O19" s="215" t="str">
        <f t="shared" si="2"/>
        <v/>
      </c>
      <c r="P19" s="216"/>
    </row>
    <row r="20" spans="1:16">
      <c r="A20" s="15">
        <v>8</v>
      </c>
      <c r="B20" s="65">
        <f t="shared" si="3"/>
        <v>8</v>
      </c>
      <c r="C20" s="66" t="str">
        <f t="shared" si="0"/>
        <v/>
      </c>
      <c r="D20" s="233"/>
      <c r="E20" s="233"/>
      <c r="F20" s="233"/>
      <c r="G20" s="233"/>
      <c r="H20" s="233"/>
      <c r="I20" s="233"/>
      <c r="J20" s="234"/>
      <c r="K20" s="235"/>
      <c r="L20" s="235"/>
      <c r="M20" s="236"/>
      <c r="N20" s="70" t="str">
        <f t="shared" si="1"/>
        <v/>
      </c>
      <c r="O20" s="215" t="str">
        <f t="shared" si="2"/>
        <v/>
      </c>
      <c r="P20" s="216"/>
    </row>
    <row r="21" spans="1:16">
      <c r="A21" s="15">
        <v>9</v>
      </c>
      <c r="B21" s="65">
        <f t="shared" si="3"/>
        <v>9</v>
      </c>
      <c r="C21" s="66" t="str">
        <f t="shared" si="0"/>
        <v/>
      </c>
      <c r="D21" s="233"/>
      <c r="E21" s="233"/>
      <c r="F21" s="233"/>
      <c r="G21" s="233"/>
      <c r="H21" s="233"/>
      <c r="I21" s="233"/>
      <c r="J21" s="234"/>
      <c r="K21" s="235"/>
      <c r="L21" s="235"/>
      <c r="M21" s="236"/>
      <c r="N21" s="70" t="str">
        <f t="shared" si="1"/>
        <v/>
      </c>
      <c r="O21" s="215" t="str">
        <f t="shared" si="2"/>
        <v/>
      </c>
      <c r="P21" s="216"/>
    </row>
    <row r="22" spans="1:16">
      <c r="A22" s="15">
        <v>10</v>
      </c>
      <c r="B22" s="65">
        <f t="shared" si="3"/>
        <v>10</v>
      </c>
      <c r="C22" s="66" t="str">
        <f t="shared" si="0"/>
        <v/>
      </c>
      <c r="D22" s="233"/>
      <c r="E22" s="233"/>
      <c r="F22" s="233"/>
      <c r="G22" s="233"/>
      <c r="H22" s="233"/>
      <c r="I22" s="233"/>
      <c r="J22" s="234"/>
      <c r="K22" s="235"/>
      <c r="L22" s="235"/>
      <c r="M22" s="236"/>
      <c r="N22" s="70" t="str">
        <f t="shared" si="1"/>
        <v/>
      </c>
      <c r="O22" s="215" t="str">
        <f t="shared" si="2"/>
        <v/>
      </c>
      <c r="P22" s="216"/>
    </row>
    <row r="23" spans="1:16">
      <c r="A23" s="15">
        <v>11</v>
      </c>
      <c r="B23" s="65">
        <f t="shared" si="3"/>
        <v>11</v>
      </c>
      <c r="C23" s="66" t="str">
        <f t="shared" si="0"/>
        <v/>
      </c>
      <c r="D23" s="233"/>
      <c r="E23" s="233"/>
      <c r="F23" s="233"/>
      <c r="G23" s="233"/>
      <c r="H23" s="233"/>
      <c r="I23" s="233"/>
      <c r="J23" s="234"/>
      <c r="K23" s="235"/>
      <c r="L23" s="235"/>
      <c r="M23" s="236"/>
      <c r="N23" s="70" t="str">
        <f t="shared" si="1"/>
        <v/>
      </c>
      <c r="O23" s="215" t="str">
        <f t="shared" si="2"/>
        <v/>
      </c>
      <c r="P23" s="216"/>
    </row>
    <row r="24" spans="1:16">
      <c r="A24" s="15">
        <v>12</v>
      </c>
      <c r="B24" s="65">
        <f t="shared" si="3"/>
        <v>12</v>
      </c>
      <c r="C24" s="66" t="str">
        <f t="shared" si="0"/>
        <v/>
      </c>
      <c r="D24" s="233"/>
      <c r="E24" s="233"/>
      <c r="F24" s="233"/>
      <c r="G24" s="233"/>
      <c r="H24" s="233"/>
      <c r="I24" s="233"/>
      <c r="J24" s="234"/>
      <c r="K24" s="235"/>
      <c r="L24" s="235"/>
      <c r="M24" s="236"/>
      <c r="N24" s="70" t="str">
        <f t="shared" si="1"/>
        <v/>
      </c>
      <c r="O24" s="215" t="str">
        <f t="shared" si="2"/>
        <v/>
      </c>
      <c r="P24" s="216"/>
    </row>
    <row r="25" spans="1:16">
      <c r="A25" s="15">
        <v>13</v>
      </c>
      <c r="B25" s="65">
        <f t="shared" si="3"/>
        <v>13</v>
      </c>
      <c r="C25" s="66" t="str">
        <f t="shared" si="0"/>
        <v/>
      </c>
      <c r="D25" s="233"/>
      <c r="E25" s="233"/>
      <c r="F25" s="233"/>
      <c r="G25" s="233"/>
      <c r="H25" s="233"/>
      <c r="I25" s="233"/>
      <c r="J25" s="234"/>
      <c r="K25" s="235"/>
      <c r="L25" s="235"/>
      <c r="M25" s="236"/>
      <c r="N25" s="70" t="str">
        <f t="shared" si="1"/>
        <v/>
      </c>
      <c r="O25" s="215" t="str">
        <f t="shared" si="2"/>
        <v/>
      </c>
      <c r="P25" s="216"/>
    </row>
    <row r="26" spans="1:16">
      <c r="A26" s="15">
        <v>14</v>
      </c>
      <c r="B26" s="65">
        <f t="shared" si="3"/>
        <v>14</v>
      </c>
      <c r="C26" s="66" t="str">
        <f t="shared" si="0"/>
        <v/>
      </c>
      <c r="D26" s="233"/>
      <c r="E26" s="233"/>
      <c r="F26" s="233"/>
      <c r="G26" s="233"/>
      <c r="H26" s="233"/>
      <c r="I26" s="233"/>
      <c r="J26" s="234"/>
      <c r="K26" s="235"/>
      <c r="L26" s="235"/>
      <c r="M26" s="236"/>
      <c r="N26" s="70" t="str">
        <f t="shared" si="1"/>
        <v/>
      </c>
      <c r="O26" s="215" t="str">
        <f t="shared" si="2"/>
        <v/>
      </c>
      <c r="P26" s="216"/>
    </row>
    <row r="27" spans="1:16">
      <c r="A27" s="15">
        <v>15</v>
      </c>
      <c r="B27" s="65">
        <f t="shared" si="3"/>
        <v>15</v>
      </c>
      <c r="C27" s="66" t="str">
        <f t="shared" si="0"/>
        <v/>
      </c>
      <c r="D27" s="233"/>
      <c r="E27" s="233"/>
      <c r="F27" s="233"/>
      <c r="G27" s="233"/>
      <c r="H27" s="233"/>
      <c r="I27" s="233"/>
      <c r="J27" s="234"/>
      <c r="K27" s="235"/>
      <c r="L27" s="235"/>
      <c r="M27" s="236"/>
      <c r="N27" s="70" t="str">
        <f t="shared" si="1"/>
        <v/>
      </c>
      <c r="O27" s="215" t="str">
        <f t="shared" si="2"/>
        <v/>
      </c>
      <c r="P27" s="216"/>
    </row>
    <row r="28" spans="1:16">
      <c r="A28" s="15">
        <v>16</v>
      </c>
      <c r="B28" s="65">
        <f t="shared" si="3"/>
        <v>16</v>
      </c>
      <c r="C28" s="66" t="str">
        <f t="shared" si="0"/>
        <v/>
      </c>
      <c r="D28" s="233"/>
      <c r="E28" s="233"/>
      <c r="F28" s="233"/>
      <c r="G28" s="233"/>
      <c r="H28" s="233"/>
      <c r="I28" s="233"/>
      <c r="J28" s="234"/>
      <c r="K28" s="235"/>
      <c r="L28" s="235"/>
      <c r="M28" s="236"/>
      <c r="N28" s="70" t="str">
        <f t="shared" si="1"/>
        <v/>
      </c>
      <c r="O28" s="215" t="str">
        <f t="shared" si="2"/>
        <v/>
      </c>
      <c r="P28" s="216"/>
    </row>
    <row r="29" spans="1:16">
      <c r="A29" s="15">
        <v>17</v>
      </c>
      <c r="B29" s="65">
        <f t="shared" si="3"/>
        <v>17</v>
      </c>
      <c r="C29" s="66" t="str">
        <f t="shared" si="0"/>
        <v/>
      </c>
      <c r="D29" s="233"/>
      <c r="E29" s="233"/>
      <c r="F29" s="233"/>
      <c r="G29" s="233"/>
      <c r="H29" s="233"/>
      <c r="I29" s="233"/>
      <c r="J29" s="234"/>
      <c r="K29" s="235"/>
      <c r="L29" s="235"/>
      <c r="M29" s="236"/>
      <c r="N29" s="70" t="str">
        <f t="shared" si="1"/>
        <v/>
      </c>
      <c r="O29" s="215" t="str">
        <f t="shared" si="2"/>
        <v/>
      </c>
      <c r="P29" s="216"/>
    </row>
    <row r="30" spans="1:16">
      <c r="A30" s="15">
        <v>18</v>
      </c>
      <c r="B30" s="65">
        <f t="shared" si="3"/>
        <v>18</v>
      </c>
      <c r="C30" s="66" t="str">
        <f t="shared" si="0"/>
        <v/>
      </c>
      <c r="D30" s="233"/>
      <c r="E30" s="233"/>
      <c r="F30" s="233"/>
      <c r="G30" s="233"/>
      <c r="H30" s="233"/>
      <c r="I30" s="233"/>
      <c r="J30" s="234"/>
      <c r="K30" s="235"/>
      <c r="L30" s="235"/>
      <c r="M30" s="236"/>
      <c r="N30" s="70" t="str">
        <f t="shared" si="1"/>
        <v/>
      </c>
      <c r="O30" s="215" t="str">
        <f t="shared" si="2"/>
        <v/>
      </c>
      <c r="P30" s="216"/>
    </row>
    <row r="31" spans="1:16">
      <c r="A31" s="15">
        <v>19</v>
      </c>
      <c r="B31" s="65">
        <f t="shared" si="3"/>
        <v>19</v>
      </c>
      <c r="C31" s="66" t="str">
        <f t="shared" si="0"/>
        <v/>
      </c>
      <c r="D31" s="233"/>
      <c r="E31" s="233"/>
      <c r="F31" s="233"/>
      <c r="G31" s="233"/>
      <c r="H31" s="233"/>
      <c r="I31" s="233"/>
      <c r="J31" s="234"/>
      <c r="K31" s="235"/>
      <c r="L31" s="235"/>
      <c r="M31" s="236"/>
      <c r="N31" s="70" t="str">
        <f t="shared" si="1"/>
        <v/>
      </c>
      <c r="O31" s="215" t="str">
        <f t="shared" si="2"/>
        <v/>
      </c>
      <c r="P31" s="216"/>
    </row>
    <row r="32" spans="1:16">
      <c r="A32" s="15">
        <v>20</v>
      </c>
      <c r="B32" s="65">
        <f t="shared" si="3"/>
        <v>20</v>
      </c>
      <c r="C32" s="66" t="str">
        <f t="shared" si="0"/>
        <v/>
      </c>
      <c r="D32" s="233"/>
      <c r="E32" s="233"/>
      <c r="F32" s="233"/>
      <c r="G32" s="233"/>
      <c r="H32" s="233"/>
      <c r="I32" s="233"/>
      <c r="J32" s="234"/>
      <c r="K32" s="235"/>
      <c r="L32" s="235"/>
      <c r="M32" s="236"/>
      <c r="N32" s="70" t="str">
        <f t="shared" si="1"/>
        <v/>
      </c>
      <c r="O32" s="215" t="str">
        <f t="shared" si="2"/>
        <v/>
      </c>
      <c r="P32" s="216"/>
    </row>
    <row r="33" spans="1:16">
      <c r="A33" s="15">
        <v>21</v>
      </c>
      <c r="B33" s="65">
        <f t="shared" si="3"/>
        <v>21</v>
      </c>
      <c r="C33" s="66" t="str">
        <f t="shared" si="0"/>
        <v/>
      </c>
      <c r="D33" s="233"/>
      <c r="E33" s="233"/>
      <c r="F33" s="233"/>
      <c r="G33" s="233"/>
      <c r="H33" s="233"/>
      <c r="I33" s="233"/>
      <c r="J33" s="234"/>
      <c r="K33" s="235"/>
      <c r="L33" s="235"/>
      <c r="M33" s="236"/>
      <c r="N33" s="70" t="str">
        <f t="shared" si="1"/>
        <v/>
      </c>
      <c r="O33" s="215" t="str">
        <f t="shared" si="2"/>
        <v/>
      </c>
      <c r="P33" s="216"/>
    </row>
    <row r="34" spans="1:16">
      <c r="A34" s="15">
        <v>22</v>
      </c>
      <c r="B34" s="65">
        <f t="shared" si="3"/>
        <v>22</v>
      </c>
      <c r="C34" s="66" t="str">
        <f t="shared" si="0"/>
        <v/>
      </c>
      <c r="D34" s="233"/>
      <c r="E34" s="233"/>
      <c r="F34" s="233"/>
      <c r="G34" s="233"/>
      <c r="H34" s="233"/>
      <c r="I34" s="233"/>
      <c r="J34" s="234"/>
      <c r="K34" s="235"/>
      <c r="L34" s="235"/>
      <c r="M34" s="236"/>
      <c r="N34" s="70" t="str">
        <f t="shared" si="1"/>
        <v/>
      </c>
      <c r="O34" s="215" t="str">
        <f t="shared" si="2"/>
        <v/>
      </c>
      <c r="P34" s="216"/>
    </row>
    <row r="35" spans="1:16">
      <c r="A35" s="15">
        <v>23</v>
      </c>
      <c r="B35" s="65">
        <f t="shared" si="3"/>
        <v>23</v>
      </c>
      <c r="C35" s="66" t="str">
        <f t="shared" si="0"/>
        <v/>
      </c>
      <c r="D35" s="233"/>
      <c r="E35" s="233"/>
      <c r="F35" s="233"/>
      <c r="G35" s="233"/>
      <c r="H35" s="233"/>
      <c r="I35" s="233"/>
      <c r="J35" s="234"/>
      <c r="K35" s="235"/>
      <c r="L35" s="235"/>
      <c r="M35" s="236"/>
      <c r="N35" s="70" t="str">
        <f t="shared" si="1"/>
        <v/>
      </c>
      <c r="O35" s="215" t="str">
        <f t="shared" si="2"/>
        <v/>
      </c>
      <c r="P35" s="216"/>
    </row>
    <row r="36" spans="1:16">
      <c r="A36" s="15">
        <v>24</v>
      </c>
      <c r="B36" s="65">
        <f t="shared" si="3"/>
        <v>24</v>
      </c>
      <c r="C36" s="66" t="str">
        <f t="shared" si="0"/>
        <v/>
      </c>
      <c r="D36" s="233"/>
      <c r="E36" s="233"/>
      <c r="F36" s="233"/>
      <c r="G36" s="233"/>
      <c r="H36" s="233"/>
      <c r="I36" s="233"/>
      <c r="J36" s="234"/>
      <c r="K36" s="235"/>
      <c r="L36" s="235"/>
      <c r="M36" s="236"/>
      <c r="N36" s="70" t="str">
        <f t="shared" si="1"/>
        <v/>
      </c>
      <c r="O36" s="215" t="str">
        <f t="shared" si="2"/>
        <v/>
      </c>
      <c r="P36" s="216"/>
    </row>
    <row r="37" spans="1:16">
      <c r="A37" s="15">
        <v>25</v>
      </c>
      <c r="B37" s="65">
        <f t="shared" si="3"/>
        <v>25</v>
      </c>
      <c r="C37" s="66" t="str">
        <f t="shared" si="0"/>
        <v/>
      </c>
      <c r="D37" s="233"/>
      <c r="E37" s="233"/>
      <c r="F37" s="233"/>
      <c r="G37" s="233"/>
      <c r="H37" s="233"/>
      <c r="I37" s="233"/>
      <c r="J37" s="234"/>
      <c r="K37" s="235"/>
      <c r="L37" s="235"/>
      <c r="M37" s="236"/>
      <c r="N37" s="70" t="str">
        <f t="shared" si="1"/>
        <v/>
      </c>
      <c r="O37" s="215" t="str">
        <f t="shared" si="2"/>
        <v/>
      </c>
      <c r="P37" s="216"/>
    </row>
    <row r="38" spans="1:16">
      <c r="A38" s="15">
        <v>26</v>
      </c>
      <c r="B38" s="65">
        <f t="shared" si="3"/>
        <v>26</v>
      </c>
      <c r="C38" s="66" t="str">
        <f t="shared" si="0"/>
        <v/>
      </c>
      <c r="D38" s="233"/>
      <c r="E38" s="233"/>
      <c r="F38" s="233"/>
      <c r="G38" s="233"/>
      <c r="H38" s="233"/>
      <c r="I38" s="233"/>
      <c r="J38" s="234"/>
      <c r="K38" s="235"/>
      <c r="L38" s="235"/>
      <c r="M38" s="236"/>
      <c r="N38" s="70" t="str">
        <f t="shared" si="1"/>
        <v/>
      </c>
      <c r="O38" s="215" t="str">
        <f t="shared" si="2"/>
        <v/>
      </c>
      <c r="P38" s="216"/>
    </row>
    <row r="39" spans="1:16">
      <c r="A39" s="15">
        <v>27</v>
      </c>
      <c r="B39" s="65">
        <f t="shared" si="3"/>
        <v>27</v>
      </c>
      <c r="C39" s="66" t="str">
        <f t="shared" si="0"/>
        <v/>
      </c>
      <c r="D39" s="233"/>
      <c r="E39" s="233"/>
      <c r="F39" s="233"/>
      <c r="G39" s="233"/>
      <c r="H39" s="233"/>
      <c r="I39" s="233"/>
      <c r="J39" s="234"/>
      <c r="K39" s="235"/>
      <c r="L39" s="235"/>
      <c r="M39" s="236"/>
      <c r="N39" s="70" t="str">
        <f t="shared" si="1"/>
        <v/>
      </c>
      <c r="O39" s="215" t="str">
        <f t="shared" si="2"/>
        <v/>
      </c>
      <c r="P39" s="216"/>
    </row>
    <row r="40" spans="1:16">
      <c r="A40" s="15">
        <v>28</v>
      </c>
      <c r="B40" s="65">
        <f t="shared" si="3"/>
        <v>28</v>
      </c>
      <c r="C40" s="66" t="str">
        <f t="shared" si="0"/>
        <v/>
      </c>
      <c r="D40" s="233"/>
      <c r="E40" s="233"/>
      <c r="F40" s="233"/>
      <c r="G40" s="233"/>
      <c r="H40" s="233"/>
      <c r="I40" s="233"/>
      <c r="J40" s="234"/>
      <c r="K40" s="235"/>
      <c r="L40" s="235"/>
      <c r="M40" s="236"/>
      <c r="N40" s="70" t="str">
        <f t="shared" si="1"/>
        <v/>
      </c>
      <c r="O40" s="215" t="str">
        <f t="shared" si="2"/>
        <v/>
      </c>
      <c r="P40" s="216"/>
    </row>
    <row r="41" spans="1:16">
      <c r="A41" s="15">
        <v>29</v>
      </c>
      <c r="B41" s="65">
        <f t="shared" si="3"/>
        <v>29</v>
      </c>
      <c r="C41" s="66" t="str">
        <f t="shared" si="0"/>
        <v/>
      </c>
      <c r="D41" s="233"/>
      <c r="E41" s="233"/>
      <c r="F41" s="233"/>
      <c r="G41" s="233"/>
      <c r="H41" s="233"/>
      <c r="I41" s="233"/>
      <c r="J41" s="234"/>
      <c r="K41" s="235"/>
      <c r="L41" s="235"/>
      <c r="M41" s="236"/>
      <c r="N41" s="70" t="str">
        <f t="shared" si="1"/>
        <v/>
      </c>
      <c r="O41" s="215" t="str">
        <f t="shared" si="2"/>
        <v/>
      </c>
      <c r="P41" s="216"/>
    </row>
    <row r="42" spans="1:16">
      <c r="A42" s="15">
        <v>30</v>
      </c>
      <c r="B42" s="65">
        <f t="shared" si="3"/>
        <v>30</v>
      </c>
      <c r="C42" s="66" t="str">
        <f t="shared" si="0"/>
        <v/>
      </c>
      <c r="D42" s="233"/>
      <c r="E42" s="233"/>
      <c r="F42" s="233"/>
      <c r="G42" s="233"/>
      <c r="H42" s="233"/>
      <c r="I42" s="233"/>
      <c r="J42" s="234"/>
      <c r="K42" s="235"/>
      <c r="L42" s="235"/>
      <c r="M42" s="236"/>
      <c r="N42" s="70" t="str">
        <f t="shared" si="1"/>
        <v/>
      </c>
      <c r="O42" s="215" t="str">
        <f t="shared" si="2"/>
        <v/>
      </c>
      <c r="P42" s="216"/>
    </row>
    <row r="43" spans="1:16">
      <c r="A43" s="15">
        <v>31</v>
      </c>
      <c r="B43" s="65">
        <f t="shared" si="3"/>
        <v>31</v>
      </c>
      <c r="C43" s="66" t="str">
        <f t="shared" si="0"/>
        <v/>
      </c>
      <c r="D43" s="233"/>
      <c r="E43" s="233"/>
      <c r="F43" s="233"/>
      <c r="G43" s="233"/>
      <c r="H43" s="233"/>
      <c r="I43" s="233"/>
      <c r="J43" s="234"/>
      <c r="K43" s="235"/>
      <c r="L43" s="235"/>
      <c r="M43" s="236"/>
      <c r="N43" s="70" t="str">
        <f t="shared" si="1"/>
        <v/>
      </c>
      <c r="O43" s="215" t="str">
        <f t="shared" si="2"/>
        <v/>
      </c>
      <c r="P43" s="216"/>
    </row>
    <row r="44" spans="1:16">
      <c r="A44" s="15">
        <v>32</v>
      </c>
      <c r="B44" s="65">
        <f t="shared" si="3"/>
        <v>32</v>
      </c>
      <c r="C44" s="66" t="str">
        <f t="shared" si="0"/>
        <v/>
      </c>
      <c r="D44" s="233"/>
      <c r="E44" s="233"/>
      <c r="F44" s="233"/>
      <c r="G44" s="233"/>
      <c r="H44" s="233"/>
      <c r="I44" s="233"/>
      <c r="J44" s="234"/>
      <c r="K44" s="235"/>
      <c r="L44" s="235"/>
      <c r="M44" s="236"/>
      <c r="N44" s="70" t="str">
        <f t="shared" si="1"/>
        <v/>
      </c>
      <c r="O44" s="215" t="str">
        <f t="shared" si="2"/>
        <v/>
      </c>
      <c r="P44" s="216"/>
    </row>
    <row r="45" spans="1:16">
      <c r="A45" s="15">
        <v>33</v>
      </c>
      <c r="B45" s="65">
        <f t="shared" si="3"/>
        <v>33</v>
      </c>
      <c r="C45" s="66" t="str">
        <f t="shared" si="0"/>
        <v/>
      </c>
      <c r="D45" s="233"/>
      <c r="E45" s="233"/>
      <c r="F45" s="233"/>
      <c r="G45" s="233"/>
      <c r="H45" s="233"/>
      <c r="I45" s="233"/>
      <c r="J45" s="234"/>
      <c r="K45" s="235"/>
      <c r="L45" s="235"/>
      <c r="M45" s="236"/>
      <c r="N45" s="70" t="str">
        <f t="shared" si="1"/>
        <v/>
      </c>
      <c r="O45" s="215" t="str">
        <f t="shared" si="2"/>
        <v/>
      </c>
      <c r="P45" s="216"/>
    </row>
    <row r="46" spans="1:16">
      <c r="A46" s="15">
        <v>34</v>
      </c>
      <c r="B46" s="65">
        <f t="shared" si="3"/>
        <v>34</v>
      </c>
      <c r="C46" s="66" t="str">
        <f t="shared" si="0"/>
        <v/>
      </c>
      <c r="D46" s="233"/>
      <c r="E46" s="233"/>
      <c r="F46" s="233"/>
      <c r="G46" s="233"/>
      <c r="H46" s="233"/>
      <c r="I46" s="233"/>
      <c r="J46" s="234"/>
      <c r="K46" s="235"/>
      <c r="L46" s="235"/>
      <c r="M46" s="236"/>
      <c r="N46" s="70" t="str">
        <f t="shared" si="1"/>
        <v/>
      </c>
      <c r="O46" s="215" t="str">
        <f t="shared" si="2"/>
        <v/>
      </c>
      <c r="P46" s="216"/>
    </row>
    <row r="47" spans="1:16">
      <c r="A47" s="15">
        <v>35</v>
      </c>
      <c r="B47" s="65">
        <f t="shared" si="3"/>
        <v>35</v>
      </c>
      <c r="C47" s="66" t="str">
        <f t="shared" si="0"/>
        <v/>
      </c>
      <c r="D47" s="233"/>
      <c r="E47" s="233"/>
      <c r="F47" s="233"/>
      <c r="G47" s="233"/>
      <c r="H47" s="233"/>
      <c r="I47" s="233"/>
      <c r="J47" s="234"/>
      <c r="K47" s="235"/>
      <c r="L47" s="235"/>
      <c r="M47" s="236"/>
      <c r="N47" s="70" t="str">
        <f t="shared" si="1"/>
        <v/>
      </c>
      <c r="O47" s="215" t="str">
        <f t="shared" si="2"/>
        <v/>
      </c>
      <c r="P47" s="216"/>
    </row>
    <row r="48" spans="1:16">
      <c r="A48" s="15">
        <v>36</v>
      </c>
      <c r="B48" s="65">
        <f t="shared" si="3"/>
        <v>36</v>
      </c>
      <c r="C48" s="66" t="str">
        <f t="shared" si="0"/>
        <v/>
      </c>
      <c r="D48" s="233"/>
      <c r="E48" s="233"/>
      <c r="F48" s="233"/>
      <c r="G48" s="233"/>
      <c r="H48" s="233"/>
      <c r="I48" s="233"/>
      <c r="J48" s="234"/>
      <c r="K48" s="235"/>
      <c r="L48" s="235"/>
      <c r="M48" s="236"/>
      <c r="N48" s="70" t="str">
        <f t="shared" si="1"/>
        <v/>
      </c>
      <c r="O48" s="215" t="str">
        <f t="shared" si="2"/>
        <v/>
      </c>
      <c r="P48" s="216"/>
    </row>
    <row r="49" spans="1:16">
      <c r="A49" s="15">
        <v>37</v>
      </c>
      <c r="B49" s="65">
        <f t="shared" si="3"/>
        <v>37</v>
      </c>
      <c r="C49" s="66" t="str">
        <f t="shared" si="0"/>
        <v/>
      </c>
      <c r="D49" s="233"/>
      <c r="E49" s="233"/>
      <c r="F49" s="233"/>
      <c r="G49" s="233"/>
      <c r="H49" s="233"/>
      <c r="I49" s="233"/>
      <c r="J49" s="234"/>
      <c r="K49" s="235"/>
      <c r="L49" s="235"/>
      <c r="M49" s="236"/>
      <c r="N49" s="70" t="str">
        <f t="shared" si="1"/>
        <v/>
      </c>
      <c r="O49" s="215" t="str">
        <f t="shared" si="2"/>
        <v/>
      </c>
      <c r="P49" s="216"/>
    </row>
    <row r="50" spans="1:16">
      <c r="A50" s="15">
        <v>38</v>
      </c>
      <c r="B50" s="65">
        <f t="shared" si="3"/>
        <v>38</v>
      </c>
      <c r="C50" s="66" t="str">
        <f t="shared" si="0"/>
        <v/>
      </c>
      <c r="D50" s="233"/>
      <c r="E50" s="233"/>
      <c r="F50" s="233"/>
      <c r="G50" s="233"/>
      <c r="H50" s="233"/>
      <c r="I50" s="233"/>
      <c r="J50" s="234"/>
      <c r="K50" s="235"/>
      <c r="L50" s="235"/>
      <c r="M50" s="236"/>
      <c r="N50" s="70" t="str">
        <f t="shared" si="1"/>
        <v/>
      </c>
      <c r="O50" s="215" t="str">
        <f t="shared" si="2"/>
        <v/>
      </c>
      <c r="P50" s="216"/>
    </row>
    <row r="51" spans="1:16">
      <c r="A51" s="15">
        <v>39</v>
      </c>
      <c r="B51" s="65">
        <f t="shared" si="3"/>
        <v>39</v>
      </c>
      <c r="C51" s="66" t="str">
        <f t="shared" si="0"/>
        <v/>
      </c>
      <c r="D51" s="233"/>
      <c r="E51" s="233"/>
      <c r="F51" s="233"/>
      <c r="G51" s="233"/>
      <c r="H51" s="233"/>
      <c r="I51" s="233"/>
      <c r="J51" s="234"/>
      <c r="K51" s="235"/>
      <c r="L51" s="235"/>
      <c r="M51" s="236"/>
      <c r="N51" s="70" t="str">
        <f t="shared" si="1"/>
        <v/>
      </c>
      <c r="O51" s="215" t="str">
        <f t="shared" si="2"/>
        <v/>
      </c>
      <c r="P51" s="216"/>
    </row>
    <row r="52" spans="1:16">
      <c r="A52" s="15">
        <v>40</v>
      </c>
      <c r="B52" s="65">
        <f t="shared" si="3"/>
        <v>40</v>
      </c>
      <c r="C52" s="66" t="str">
        <f t="shared" si="0"/>
        <v/>
      </c>
      <c r="D52" s="233"/>
      <c r="E52" s="233"/>
      <c r="F52" s="233"/>
      <c r="G52" s="233"/>
      <c r="H52" s="233"/>
      <c r="I52" s="233"/>
      <c r="J52" s="234"/>
      <c r="K52" s="235"/>
      <c r="L52" s="235"/>
      <c r="M52" s="236"/>
      <c r="N52" s="70" t="str">
        <f t="shared" si="1"/>
        <v/>
      </c>
      <c r="O52" s="215" t="str">
        <f t="shared" si="2"/>
        <v/>
      </c>
      <c r="P52" s="216"/>
    </row>
    <row r="53" spans="1:16">
      <c r="A53" s="15">
        <v>41</v>
      </c>
      <c r="B53" s="65">
        <f t="shared" si="3"/>
        <v>41</v>
      </c>
      <c r="C53" s="66" t="str">
        <f t="shared" si="0"/>
        <v/>
      </c>
      <c r="D53" s="233"/>
      <c r="E53" s="233"/>
      <c r="F53" s="233"/>
      <c r="G53" s="233"/>
      <c r="H53" s="233"/>
      <c r="I53" s="233"/>
      <c r="J53" s="234"/>
      <c r="K53" s="235"/>
      <c r="L53" s="235"/>
      <c r="M53" s="236"/>
      <c r="N53" s="70" t="str">
        <f t="shared" si="1"/>
        <v/>
      </c>
      <c r="O53" s="215" t="str">
        <f t="shared" si="2"/>
        <v/>
      </c>
      <c r="P53" s="216"/>
    </row>
    <row r="54" spans="1:16">
      <c r="A54" s="15">
        <v>42</v>
      </c>
      <c r="B54" s="65">
        <f t="shared" si="3"/>
        <v>42</v>
      </c>
      <c r="C54" s="66" t="str">
        <f t="shared" si="0"/>
        <v/>
      </c>
      <c r="D54" s="233"/>
      <c r="E54" s="233"/>
      <c r="F54" s="233"/>
      <c r="G54" s="233"/>
      <c r="H54" s="233"/>
      <c r="I54" s="233"/>
      <c r="J54" s="234"/>
      <c r="K54" s="235"/>
      <c r="L54" s="235"/>
      <c r="M54" s="236"/>
      <c r="N54" s="70" t="str">
        <f t="shared" si="1"/>
        <v/>
      </c>
      <c r="O54" s="215" t="str">
        <f t="shared" si="2"/>
        <v/>
      </c>
      <c r="P54" s="216"/>
    </row>
    <row r="55" spans="1:16">
      <c r="A55" s="15">
        <v>43</v>
      </c>
      <c r="B55" s="65">
        <f t="shared" si="3"/>
        <v>43</v>
      </c>
      <c r="C55" s="66" t="str">
        <f t="shared" si="0"/>
        <v/>
      </c>
      <c r="D55" s="233"/>
      <c r="E55" s="233"/>
      <c r="F55" s="233"/>
      <c r="G55" s="233"/>
      <c r="H55" s="233"/>
      <c r="I55" s="233"/>
      <c r="J55" s="234"/>
      <c r="K55" s="235"/>
      <c r="L55" s="235"/>
      <c r="M55" s="236"/>
      <c r="N55" s="70" t="str">
        <f t="shared" si="1"/>
        <v/>
      </c>
      <c r="O55" s="215" t="str">
        <f t="shared" si="2"/>
        <v/>
      </c>
      <c r="P55" s="216"/>
    </row>
    <row r="56" spans="1:16">
      <c r="A56" s="15">
        <v>44</v>
      </c>
      <c r="B56" s="65">
        <f t="shared" si="3"/>
        <v>44</v>
      </c>
      <c r="C56" s="66" t="str">
        <f t="shared" si="0"/>
        <v/>
      </c>
      <c r="D56" s="233"/>
      <c r="E56" s="233"/>
      <c r="F56" s="233"/>
      <c r="G56" s="233"/>
      <c r="H56" s="233"/>
      <c r="I56" s="233"/>
      <c r="J56" s="234"/>
      <c r="K56" s="235"/>
      <c r="L56" s="235"/>
      <c r="M56" s="236"/>
      <c r="N56" s="70" t="str">
        <f t="shared" si="1"/>
        <v/>
      </c>
      <c r="O56" s="215" t="str">
        <f t="shared" si="2"/>
        <v/>
      </c>
      <c r="P56" s="216"/>
    </row>
    <row r="57" spans="1:16">
      <c r="A57" s="15">
        <v>45</v>
      </c>
      <c r="B57" s="65">
        <f t="shared" si="3"/>
        <v>45</v>
      </c>
      <c r="C57" s="66" t="str">
        <f t="shared" si="0"/>
        <v/>
      </c>
      <c r="D57" s="233"/>
      <c r="E57" s="233"/>
      <c r="F57" s="233"/>
      <c r="G57" s="233"/>
      <c r="H57" s="233"/>
      <c r="I57" s="233"/>
      <c r="J57" s="234"/>
      <c r="K57" s="235"/>
      <c r="L57" s="235"/>
      <c r="M57" s="236"/>
      <c r="N57" s="70" t="str">
        <f t="shared" si="1"/>
        <v/>
      </c>
      <c r="O57" s="215" t="str">
        <f t="shared" si="2"/>
        <v/>
      </c>
      <c r="P57" s="216"/>
    </row>
    <row r="58" spans="1:16">
      <c r="A58" s="15">
        <v>46</v>
      </c>
      <c r="B58" s="65">
        <f t="shared" si="3"/>
        <v>46</v>
      </c>
      <c r="C58" s="66" t="str">
        <f t="shared" si="0"/>
        <v/>
      </c>
      <c r="D58" s="233"/>
      <c r="E58" s="233"/>
      <c r="F58" s="233"/>
      <c r="G58" s="233"/>
      <c r="H58" s="233"/>
      <c r="I58" s="233"/>
      <c r="J58" s="234"/>
      <c r="K58" s="235"/>
      <c r="L58" s="235"/>
      <c r="M58" s="236"/>
      <c r="N58" s="70" t="str">
        <f t="shared" si="1"/>
        <v/>
      </c>
      <c r="O58" s="215" t="str">
        <f t="shared" si="2"/>
        <v/>
      </c>
      <c r="P58" s="216"/>
    </row>
    <row r="59" spans="1:16">
      <c r="A59" s="15">
        <v>47</v>
      </c>
      <c r="B59" s="65">
        <f t="shared" si="3"/>
        <v>47</v>
      </c>
      <c r="C59" s="66" t="str">
        <f t="shared" si="0"/>
        <v/>
      </c>
      <c r="D59" s="233"/>
      <c r="E59" s="233"/>
      <c r="F59" s="233"/>
      <c r="G59" s="233"/>
      <c r="H59" s="233"/>
      <c r="I59" s="233"/>
      <c r="J59" s="234"/>
      <c r="K59" s="235"/>
      <c r="L59" s="235"/>
      <c r="M59" s="236"/>
      <c r="N59" s="70" t="str">
        <f t="shared" si="1"/>
        <v/>
      </c>
      <c r="O59" s="215" t="str">
        <f t="shared" si="2"/>
        <v/>
      </c>
      <c r="P59" s="216"/>
    </row>
    <row r="60" spans="1:16">
      <c r="A60" s="15">
        <v>48</v>
      </c>
      <c r="B60" s="65">
        <f t="shared" si="3"/>
        <v>48</v>
      </c>
      <c r="C60" s="66" t="str">
        <f t="shared" si="0"/>
        <v/>
      </c>
      <c r="D60" s="233"/>
      <c r="E60" s="233"/>
      <c r="F60" s="233"/>
      <c r="G60" s="233"/>
      <c r="H60" s="233"/>
      <c r="I60" s="233"/>
      <c r="J60" s="234"/>
      <c r="K60" s="235"/>
      <c r="L60" s="235"/>
      <c r="M60" s="236"/>
      <c r="N60" s="70" t="str">
        <f t="shared" si="1"/>
        <v/>
      </c>
      <c r="O60" s="215" t="str">
        <f t="shared" si="2"/>
        <v/>
      </c>
      <c r="P60" s="216"/>
    </row>
    <row r="61" spans="1:16">
      <c r="A61" s="15">
        <v>49</v>
      </c>
      <c r="B61" s="65">
        <f t="shared" si="3"/>
        <v>49</v>
      </c>
      <c r="C61" s="66" t="str">
        <f t="shared" si="0"/>
        <v/>
      </c>
      <c r="D61" s="233"/>
      <c r="E61" s="233"/>
      <c r="F61" s="233"/>
      <c r="G61" s="233"/>
      <c r="H61" s="233"/>
      <c r="I61" s="233"/>
      <c r="J61" s="234"/>
      <c r="K61" s="235"/>
      <c r="L61" s="235"/>
      <c r="M61" s="236"/>
      <c r="N61" s="70" t="str">
        <f t="shared" si="1"/>
        <v/>
      </c>
      <c r="O61" s="215" t="str">
        <f t="shared" si="2"/>
        <v/>
      </c>
      <c r="P61" s="216"/>
    </row>
    <row r="62" spans="1:16">
      <c r="A62" s="16">
        <v>50</v>
      </c>
      <c r="B62" s="67">
        <f t="shared" si="3"/>
        <v>50</v>
      </c>
      <c r="C62" s="68" t="str">
        <f t="shared" si="0"/>
        <v/>
      </c>
      <c r="D62" s="231"/>
      <c r="E62" s="231"/>
      <c r="F62" s="231"/>
      <c r="G62" s="231"/>
      <c r="H62" s="231"/>
      <c r="I62" s="231"/>
      <c r="J62" s="223"/>
      <c r="K62" s="224"/>
      <c r="L62" s="224"/>
      <c r="M62" s="225"/>
      <c r="N62" s="71" t="str">
        <f t="shared" si="1"/>
        <v/>
      </c>
      <c r="O62" s="217" t="str">
        <f t="shared" si="2"/>
        <v/>
      </c>
      <c r="P62" s="218"/>
    </row>
  </sheetData>
  <sheetProtection formatCells="0"/>
  <protectedRanges>
    <protectedRange sqref="D13:M62" name="範囲2"/>
    <protectedRange sqref="C3:P3 C8:P9 C5:P5 C4:M4 P4" name="範囲1"/>
    <protectedRange sqref="C6:P7" name="範囲1_1"/>
    <protectedRange sqref="N4:O4" name="範囲1_1_1"/>
  </protectedRanges>
  <mergeCells count="236">
    <mergeCell ref="D1:H1"/>
    <mergeCell ref="A5:B5"/>
    <mergeCell ref="C5:D5"/>
    <mergeCell ref="E5:G5"/>
    <mergeCell ref="H5:M5"/>
    <mergeCell ref="A6:B6"/>
    <mergeCell ref="E6:F6"/>
    <mergeCell ref="H6:J6"/>
    <mergeCell ref="K6:L6"/>
    <mergeCell ref="A3:B3"/>
    <mergeCell ref="C3:G3"/>
    <mergeCell ref="H3:J3"/>
    <mergeCell ref="K3:P3"/>
    <mergeCell ref="A4:B4"/>
    <mergeCell ref="C4:D4"/>
    <mergeCell ref="E4:G4"/>
    <mergeCell ref="H4:J4"/>
    <mergeCell ref="K4:M4"/>
    <mergeCell ref="N4:O4"/>
    <mergeCell ref="O6:P6"/>
    <mergeCell ref="A7:B7"/>
    <mergeCell ref="A8:B8"/>
    <mergeCell ref="E7:J7"/>
    <mergeCell ref="K7:M7"/>
    <mergeCell ref="N7:P7"/>
    <mergeCell ref="E9:M9"/>
    <mergeCell ref="N9:O9"/>
    <mergeCell ref="E8:G8"/>
    <mergeCell ref="H8:J8"/>
    <mergeCell ref="K8:M8"/>
    <mergeCell ref="O8:P8"/>
    <mergeCell ref="D13:E13"/>
    <mergeCell ref="F13:I13"/>
    <mergeCell ref="J13:M13"/>
    <mergeCell ref="D14:E14"/>
    <mergeCell ref="F14:I14"/>
    <mergeCell ref="J14:M14"/>
    <mergeCell ref="A9:B9"/>
    <mergeCell ref="D12:E12"/>
    <mergeCell ref="F12:I12"/>
    <mergeCell ref="J12:M12"/>
    <mergeCell ref="D17:E17"/>
    <mergeCell ref="F17:I17"/>
    <mergeCell ref="J17:M17"/>
    <mergeCell ref="D18:E18"/>
    <mergeCell ref="F18:I18"/>
    <mergeCell ref="J18:M18"/>
    <mergeCell ref="D15:E15"/>
    <mergeCell ref="F15:I15"/>
    <mergeCell ref="J15:M15"/>
    <mergeCell ref="D16:E16"/>
    <mergeCell ref="F16:I16"/>
    <mergeCell ref="J16:M16"/>
    <mergeCell ref="D21:E21"/>
    <mergeCell ref="F21:I21"/>
    <mergeCell ref="J21:M21"/>
    <mergeCell ref="D22:E22"/>
    <mergeCell ref="F22:I22"/>
    <mergeCell ref="J22:M22"/>
    <mergeCell ref="D19:E19"/>
    <mergeCell ref="F19:I19"/>
    <mergeCell ref="J19:M19"/>
    <mergeCell ref="D20:E20"/>
    <mergeCell ref="F20:I20"/>
    <mergeCell ref="J20:M20"/>
    <mergeCell ref="D25:E25"/>
    <mergeCell ref="F25:I25"/>
    <mergeCell ref="J25:M25"/>
    <mergeCell ref="D26:E26"/>
    <mergeCell ref="F26:I26"/>
    <mergeCell ref="J26:M26"/>
    <mergeCell ref="D23:E23"/>
    <mergeCell ref="F23:I23"/>
    <mergeCell ref="J23:M23"/>
    <mergeCell ref="D24:E24"/>
    <mergeCell ref="F24:I24"/>
    <mergeCell ref="J24:M24"/>
    <mergeCell ref="D29:E29"/>
    <mergeCell ref="F29:I29"/>
    <mergeCell ref="J29:M29"/>
    <mergeCell ref="D30:E30"/>
    <mergeCell ref="F30:I30"/>
    <mergeCell ref="J30:M30"/>
    <mergeCell ref="D27:E27"/>
    <mergeCell ref="F27:I27"/>
    <mergeCell ref="J27:M27"/>
    <mergeCell ref="D28:E28"/>
    <mergeCell ref="F28:I28"/>
    <mergeCell ref="J28:M28"/>
    <mergeCell ref="D33:E33"/>
    <mergeCell ref="F33:I33"/>
    <mergeCell ref="J33:M33"/>
    <mergeCell ref="D34:E34"/>
    <mergeCell ref="F34:I34"/>
    <mergeCell ref="J34:M34"/>
    <mergeCell ref="D31:E31"/>
    <mergeCell ref="F31:I31"/>
    <mergeCell ref="J31:M31"/>
    <mergeCell ref="D32:E32"/>
    <mergeCell ref="F32:I32"/>
    <mergeCell ref="J32:M32"/>
    <mergeCell ref="D37:E37"/>
    <mergeCell ref="F37:I37"/>
    <mergeCell ref="J37:M37"/>
    <mergeCell ref="D38:E38"/>
    <mergeCell ref="F38:I38"/>
    <mergeCell ref="J38:M38"/>
    <mergeCell ref="D35:E35"/>
    <mergeCell ref="F35:I35"/>
    <mergeCell ref="J35:M35"/>
    <mergeCell ref="D36:E36"/>
    <mergeCell ref="F36:I36"/>
    <mergeCell ref="J36:M36"/>
    <mergeCell ref="D41:E41"/>
    <mergeCell ref="F41:I41"/>
    <mergeCell ref="J41:M41"/>
    <mergeCell ref="D42:E42"/>
    <mergeCell ref="F42:I42"/>
    <mergeCell ref="J42:M42"/>
    <mergeCell ref="D39:E39"/>
    <mergeCell ref="F39:I39"/>
    <mergeCell ref="J39:M39"/>
    <mergeCell ref="D40:E40"/>
    <mergeCell ref="F40:I40"/>
    <mergeCell ref="J40:M40"/>
    <mergeCell ref="D45:E45"/>
    <mergeCell ref="F45:I45"/>
    <mergeCell ref="J45:M45"/>
    <mergeCell ref="D46:E46"/>
    <mergeCell ref="F46:I46"/>
    <mergeCell ref="J46:M46"/>
    <mergeCell ref="D43:E43"/>
    <mergeCell ref="F43:I43"/>
    <mergeCell ref="J43:M43"/>
    <mergeCell ref="D44:E44"/>
    <mergeCell ref="F44:I44"/>
    <mergeCell ref="J44:M44"/>
    <mergeCell ref="D49:E49"/>
    <mergeCell ref="F49:I49"/>
    <mergeCell ref="J49:M49"/>
    <mergeCell ref="D50:E50"/>
    <mergeCell ref="F50:I50"/>
    <mergeCell ref="J50:M50"/>
    <mergeCell ref="D47:E47"/>
    <mergeCell ref="F47:I47"/>
    <mergeCell ref="J47:M47"/>
    <mergeCell ref="D48:E48"/>
    <mergeCell ref="F48:I48"/>
    <mergeCell ref="J48:M48"/>
    <mergeCell ref="D53:E53"/>
    <mergeCell ref="F53:I53"/>
    <mergeCell ref="J53:M53"/>
    <mergeCell ref="D54:E54"/>
    <mergeCell ref="F54:I54"/>
    <mergeCell ref="J54:M54"/>
    <mergeCell ref="D51:E51"/>
    <mergeCell ref="F51:I51"/>
    <mergeCell ref="J51:M51"/>
    <mergeCell ref="D52:E52"/>
    <mergeCell ref="F52:I52"/>
    <mergeCell ref="J52:M52"/>
    <mergeCell ref="D61:E61"/>
    <mergeCell ref="F61:I61"/>
    <mergeCell ref="J61:M61"/>
    <mergeCell ref="D62:E62"/>
    <mergeCell ref="F62:I62"/>
    <mergeCell ref="J62:M62"/>
    <mergeCell ref="D59:E59"/>
    <mergeCell ref="F59:I59"/>
    <mergeCell ref="J59:M59"/>
    <mergeCell ref="D60:E60"/>
    <mergeCell ref="F60:I60"/>
    <mergeCell ref="J60:M60"/>
    <mergeCell ref="D57:E57"/>
    <mergeCell ref="F57:I57"/>
    <mergeCell ref="J57:M57"/>
    <mergeCell ref="D58:E58"/>
    <mergeCell ref="F58:I58"/>
    <mergeCell ref="J58:M58"/>
    <mergeCell ref="D55:E55"/>
    <mergeCell ref="F55:I55"/>
    <mergeCell ref="J55:M55"/>
    <mergeCell ref="D56:E56"/>
    <mergeCell ref="F56:I56"/>
    <mergeCell ref="J56:M56"/>
    <mergeCell ref="O12:P12"/>
    <mergeCell ref="O13:P13"/>
    <mergeCell ref="O14:P14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  <mergeCell ref="O24:P24"/>
    <mergeCell ref="O25:P25"/>
    <mergeCell ref="O26:P26"/>
    <mergeCell ref="O27:P27"/>
    <mergeCell ref="O28:P28"/>
    <mergeCell ref="O29:P29"/>
    <mergeCell ref="O30:P30"/>
    <mergeCell ref="O31:P31"/>
    <mergeCell ref="O32:P32"/>
    <mergeCell ref="O33:P33"/>
    <mergeCell ref="O34:P34"/>
    <mergeCell ref="O35:P35"/>
    <mergeCell ref="O36:P36"/>
    <mergeCell ref="O37:P37"/>
    <mergeCell ref="O38:P38"/>
    <mergeCell ref="O39:P39"/>
    <mergeCell ref="O40:P40"/>
    <mergeCell ref="O41:P41"/>
    <mergeCell ref="O42:P42"/>
    <mergeCell ref="O43:P43"/>
    <mergeCell ref="O44:P44"/>
    <mergeCell ref="O45:P45"/>
    <mergeCell ref="O46:P46"/>
    <mergeCell ref="O47:P47"/>
    <mergeCell ref="O57:P57"/>
    <mergeCell ref="O58:P58"/>
    <mergeCell ref="O59:P59"/>
    <mergeCell ref="O60:P60"/>
    <mergeCell ref="O61:P61"/>
    <mergeCell ref="O62:P62"/>
    <mergeCell ref="O48:P48"/>
    <mergeCell ref="O49:P49"/>
    <mergeCell ref="O50:P50"/>
    <mergeCell ref="O51:P51"/>
    <mergeCell ref="O52:P52"/>
    <mergeCell ref="O53:P53"/>
    <mergeCell ref="O54:P54"/>
    <mergeCell ref="O55:P55"/>
    <mergeCell ref="O56:P56"/>
  </mergeCells>
  <phoneticPr fontId="2"/>
  <dataValidations count="3">
    <dataValidation type="list" allowBlank="1" showInputMessage="1" showErrorMessage="1" sqref="H4:J4">
      <formula1>"男性,女性,　"</formula1>
    </dataValidation>
    <dataValidation type="list" allowBlank="1" showInputMessage="1" showErrorMessage="1" sqref="P9">
      <formula1>"有,無,　"</formula1>
    </dataValidation>
    <dataValidation type="list" allowBlank="1" showInputMessage="1" showErrorMessage="1" sqref="O6:P6">
      <formula1>"月払,半年払,年払,一時払"</formula1>
    </dataValidation>
  </dataValidations>
  <pageMargins left="0.39370078740157483" right="0.39370078740157483" top="0.39370078740157483" bottom="0.39370078740157483" header="0.31496062992125984" footer="0.31496062992125984"/>
  <pageSetup paperSize="9" scale="98" fitToHeight="0" orientation="portrait" horizontalDpi="0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workbookViewId="0">
      <selection activeCell="N1" sqref="N1"/>
    </sheetView>
  </sheetViews>
  <sheetFormatPr defaultRowHeight="13.5"/>
  <cols>
    <col min="1" max="2" width="6.125" customWidth="1"/>
    <col min="3" max="3" width="16.625" customWidth="1"/>
    <col min="4" max="4" width="11.625" customWidth="1"/>
    <col min="5" max="5" width="4.625" customWidth="1"/>
    <col min="6" max="6" width="3.625" customWidth="1"/>
    <col min="7" max="7" width="4.625" customWidth="1"/>
    <col min="8" max="8" width="6.125" customWidth="1"/>
    <col min="9" max="9" width="3.125" customWidth="1"/>
    <col min="10" max="10" width="2.125" customWidth="1"/>
    <col min="11" max="12" width="4.125" customWidth="1"/>
    <col min="13" max="13" width="4.625" customWidth="1"/>
    <col min="14" max="14" width="11.625" customWidth="1"/>
    <col min="15" max="15" width="5.625" customWidth="1"/>
    <col min="16" max="16" width="4" customWidth="1"/>
  </cols>
  <sheetData>
    <row r="1" spans="1:16" ht="18.75">
      <c r="A1" s="4" t="s">
        <v>54</v>
      </c>
      <c r="B1" s="4"/>
      <c r="D1" s="250" t="str">
        <f>加入者リスト!A2</f>
        <v>〔 代表取締役 ○○　○○ 〕</v>
      </c>
      <c r="E1" s="250"/>
      <c r="F1" s="250"/>
      <c r="G1" s="250"/>
      <c r="H1" s="250"/>
      <c r="I1" s="75">
        <f>IF(E6="終身",100,E6)</f>
        <v>0</v>
      </c>
      <c r="K1" s="75">
        <f>IF(K6="終身",100,K6)</f>
        <v>0</v>
      </c>
    </row>
    <row r="2" spans="1:16" ht="9" customHeight="1"/>
    <row r="3" spans="1:16" ht="18.75" customHeight="1">
      <c r="A3" s="229" t="s">
        <v>10</v>
      </c>
      <c r="B3" s="230"/>
      <c r="C3" s="241"/>
      <c r="D3" s="241"/>
      <c r="E3" s="241"/>
      <c r="F3" s="241"/>
      <c r="G3" s="241"/>
      <c r="H3" s="229" t="s">
        <v>8</v>
      </c>
      <c r="I3" s="238"/>
      <c r="J3" s="230"/>
      <c r="K3" s="226"/>
      <c r="L3" s="227"/>
      <c r="M3" s="227"/>
      <c r="N3" s="227"/>
      <c r="O3" s="227"/>
      <c r="P3" s="228"/>
    </row>
    <row r="4" spans="1:16" ht="18.75" customHeight="1">
      <c r="A4" s="229" t="s">
        <v>0</v>
      </c>
      <c r="B4" s="230"/>
      <c r="C4" s="226"/>
      <c r="D4" s="228"/>
      <c r="E4" s="229" t="s">
        <v>14</v>
      </c>
      <c r="F4" s="238"/>
      <c r="G4" s="230"/>
      <c r="H4" s="258"/>
      <c r="I4" s="259"/>
      <c r="J4" s="260"/>
      <c r="K4" s="229" t="s">
        <v>11</v>
      </c>
      <c r="L4" s="238"/>
      <c r="M4" s="230"/>
      <c r="N4" s="256"/>
      <c r="O4" s="257"/>
      <c r="P4" s="5" t="s">
        <v>12</v>
      </c>
    </row>
    <row r="5" spans="1:16" ht="18.75" customHeight="1">
      <c r="A5" s="251" t="s">
        <v>59</v>
      </c>
      <c r="B5" s="252"/>
      <c r="C5" s="226"/>
      <c r="D5" s="228"/>
      <c r="E5" s="229" t="s">
        <v>1</v>
      </c>
      <c r="F5" s="238"/>
      <c r="G5" s="230"/>
      <c r="H5" s="253"/>
      <c r="I5" s="254"/>
      <c r="J5" s="254"/>
      <c r="K5" s="254"/>
      <c r="L5" s="254"/>
      <c r="M5" s="255"/>
      <c r="N5" s="10" t="s">
        <v>20</v>
      </c>
      <c r="O5" s="72">
        <f>IF(ISBLANK(C6)=TRUE,0,DATEDIF(N4,C6,"y"))</f>
        <v>0</v>
      </c>
      <c r="P5" s="62" t="s">
        <v>21</v>
      </c>
    </row>
    <row r="6" spans="1:16" ht="18.75" customHeight="1">
      <c r="A6" s="229" t="s">
        <v>13</v>
      </c>
      <c r="B6" s="230"/>
      <c r="C6" s="94"/>
      <c r="D6" s="8" t="s">
        <v>3</v>
      </c>
      <c r="E6" s="239"/>
      <c r="F6" s="240"/>
      <c r="G6" s="5" t="s">
        <v>18</v>
      </c>
      <c r="H6" s="229" t="s">
        <v>17</v>
      </c>
      <c r="I6" s="238"/>
      <c r="J6" s="230"/>
      <c r="K6" s="239"/>
      <c r="L6" s="240"/>
      <c r="M6" s="7" t="s">
        <v>18</v>
      </c>
      <c r="N6" s="93" t="s">
        <v>5</v>
      </c>
      <c r="O6" s="258" t="s">
        <v>30</v>
      </c>
      <c r="P6" s="260"/>
    </row>
    <row r="7" spans="1:16" ht="18.75" customHeight="1">
      <c r="A7" s="229" t="s">
        <v>15</v>
      </c>
      <c r="B7" s="230"/>
      <c r="C7" s="94"/>
      <c r="D7" s="92" t="s">
        <v>16</v>
      </c>
      <c r="E7" s="261" t="str">
        <f>IF(ISBLANK(C7)=TRUE,"",EDATE(C7,I1*12)-1)</f>
        <v/>
      </c>
      <c r="F7" s="262"/>
      <c r="G7" s="262"/>
      <c r="H7" s="262"/>
      <c r="I7" s="262"/>
      <c r="J7" s="263"/>
      <c r="K7" s="251" t="s">
        <v>31</v>
      </c>
      <c r="L7" s="264"/>
      <c r="M7" s="252"/>
      <c r="N7" s="261" t="str">
        <f>IF(ISBLANK(C7)=TRUE,"",IF(O6="月払",EDATE(C7,(K1-1)*12+11),IF(O6="半年払",EDATE(C7,(K1-1)*12+6),IF(O6="年払",EDATE(C7,(K1-1)*12),C7))))</f>
        <v/>
      </c>
      <c r="O7" s="262"/>
      <c r="P7" s="263"/>
    </row>
    <row r="8" spans="1:16" ht="18.75" customHeight="1">
      <c r="A8" s="232" t="s">
        <v>42</v>
      </c>
      <c r="B8" s="232"/>
      <c r="C8" s="12"/>
      <c r="D8" s="28" t="s">
        <v>19</v>
      </c>
      <c r="E8" s="245"/>
      <c r="F8" s="246"/>
      <c r="G8" s="246"/>
      <c r="H8" s="247" t="s">
        <v>51</v>
      </c>
      <c r="I8" s="248"/>
      <c r="J8" s="248"/>
      <c r="K8" s="249">
        <f>IF(O6="月払",E8*12,IF(O6="半年払",E8*6,E8))</f>
        <v>0</v>
      </c>
      <c r="L8" s="249"/>
      <c r="M8" s="249"/>
      <c r="N8" s="27" t="s">
        <v>45</v>
      </c>
      <c r="O8" s="258"/>
      <c r="P8" s="260"/>
    </row>
    <row r="9" spans="1:16" ht="18.75" customHeight="1">
      <c r="A9" s="232" t="s">
        <v>22</v>
      </c>
      <c r="B9" s="232"/>
      <c r="C9" s="12">
        <v>0</v>
      </c>
      <c r="D9" s="9" t="s">
        <v>36</v>
      </c>
      <c r="E9" s="226"/>
      <c r="F9" s="227"/>
      <c r="G9" s="227"/>
      <c r="H9" s="227"/>
      <c r="I9" s="227"/>
      <c r="J9" s="227"/>
      <c r="K9" s="227"/>
      <c r="L9" s="227"/>
      <c r="M9" s="228"/>
      <c r="N9" s="229" t="s">
        <v>9</v>
      </c>
      <c r="O9" s="230"/>
      <c r="P9" s="6" t="s">
        <v>32</v>
      </c>
    </row>
    <row r="10" spans="1:16" ht="9" customHeight="1"/>
    <row r="11" spans="1:16" ht="18" customHeight="1">
      <c r="A11" t="s">
        <v>23</v>
      </c>
    </row>
    <row r="12" spans="1:16" ht="18.75" customHeight="1">
      <c r="A12" s="13" t="s">
        <v>24</v>
      </c>
      <c r="B12" s="9" t="s">
        <v>25</v>
      </c>
      <c r="C12" s="8" t="s">
        <v>39</v>
      </c>
      <c r="D12" s="232" t="s">
        <v>26</v>
      </c>
      <c r="E12" s="232"/>
      <c r="F12" s="232" t="s">
        <v>27</v>
      </c>
      <c r="G12" s="232"/>
      <c r="H12" s="232"/>
      <c r="I12" s="232"/>
      <c r="J12" s="232" t="s">
        <v>28</v>
      </c>
      <c r="K12" s="232"/>
      <c r="L12" s="232"/>
      <c r="M12" s="232"/>
      <c r="N12" s="9" t="s">
        <v>29</v>
      </c>
      <c r="O12" s="219" t="s">
        <v>46</v>
      </c>
      <c r="P12" s="220"/>
    </row>
    <row r="13" spans="1:16">
      <c r="A13" s="14">
        <v>1</v>
      </c>
      <c r="B13" s="63">
        <f>O5+1</f>
        <v>1</v>
      </c>
      <c r="C13" s="64" t="str">
        <f>IF(OR(ISBLANK($C$7)=TRUE,ISBLANK($E$7)=TRUE),"",IF(YEAR($C$7)+A13&gt;YEAR($E$7),"",YEAR($C$7)+A13))</f>
        <v/>
      </c>
      <c r="D13" s="237"/>
      <c r="E13" s="237"/>
      <c r="F13" s="237"/>
      <c r="G13" s="237"/>
      <c r="H13" s="237"/>
      <c r="I13" s="237"/>
      <c r="J13" s="242"/>
      <c r="K13" s="243"/>
      <c r="L13" s="243"/>
      <c r="M13" s="244"/>
      <c r="N13" s="69" t="str">
        <f>IF(OR(ISBLANK(F13)=TRUE,ISBLANK(J13)=TRUE),"",ROUNDDOWN(J13/F13,3))</f>
        <v/>
      </c>
      <c r="O13" s="221" t="str">
        <f>IF(MAX(N$13:N$62)=N13,"★","")</f>
        <v/>
      </c>
      <c r="P13" s="222"/>
    </row>
    <row r="14" spans="1:16">
      <c r="A14" s="15">
        <v>2</v>
      </c>
      <c r="B14" s="65">
        <f>B13+1</f>
        <v>2</v>
      </c>
      <c r="C14" s="66" t="str">
        <f t="shared" ref="C14:C62" si="0">IF(OR(ISBLANK($C$7)=TRUE,ISBLANK($E$7)=TRUE),"",IF(YEAR($C$7)+A14&gt;YEAR($E$7),"",YEAR($C$7)+A14))</f>
        <v/>
      </c>
      <c r="D14" s="233"/>
      <c r="E14" s="233"/>
      <c r="F14" s="233"/>
      <c r="G14" s="233"/>
      <c r="H14" s="233"/>
      <c r="I14" s="233"/>
      <c r="J14" s="234"/>
      <c r="K14" s="235"/>
      <c r="L14" s="235"/>
      <c r="M14" s="236"/>
      <c r="N14" s="70" t="str">
        <f t="shared" ref="N14:N62" si="1">IF(OR(ISBLANK(F14)=TRUE,ISBLANK(J14)=TRUE),"",ROUNDDOWN(J14/F14,3))</f>
        <v/>
      </c>
      <c r="O14" s="215" t="str">
        <f t="shared" ref="O14:O62" si="2">IF(MAX(N$13:N$62)=N14,"★","")</f>
        <v/>
      </c>
      <c r="P14" s="216"/>
    </row>
    <row r="15" spans="1:16">
      <c r="A15" s="15">
        <v>3</v>
      </c>
      <c r="B15" s="65">
        <f t="shared" ref="B15:B62" si="3">B14+1</f>
        <v>3</v>
      </c>
      <c r="C15" s="66" t="str">
        <f t="shared" si="0"/>
        <v/>
      </c>
      <c r="D15" s="233"/>
      <c r="E15" s="233"/>
      <c r="F15" s="233"/>
      <c r="G15" s="233"/>
      <c r="H15" s="233"/>
      <c r="I15" s="233"/>
      <c r="J15" s="234"/>
      <c r="K15" s="235"/>
      <c r="L15" s="235"/>
      <c r="M15" s="236"/>
      <c r="N15" s="70" t="str">
        <f t="shared" si="1"/>
        <v/>
      </c>
      <c r="O15" s="215" t="str">
        <f t="shared" si="2"/>
        <v/>
      </c>
      <c r="P15" s="216"/>
    </row>
    <row r="16" spans="1:16">
      <c r="A16" s="15">
        <v>4</v>
      </c>
      <c r="B16" s="65">
        <f t="shared" si="3"/>
        <v>4</v>
      </c>
      <c r="C16" s="66" t="str">
        <f t="shared" si="0"/>
        <v/>
      </c>
      <c r="D16" s="233"/>
      <c r="E16" s="233"/>
      <c r="F16" s="233"/>
      <c r="G16" s="233"/>
      <c r="H16" s="233"/>
      <c r="I16" s="233"/>
      <c r="J16" s="234"/>
      <c r="K16" s="235"/>
      <c r="L16" s="235"/>
      <c r="M16" s="236"/>
      <c r="N16" s="70" t="str">
        <f t="shared" si="1"/>
        <v/>
      </c>
      <c r="O16" s="215" t="str">
        <f t="shared" si="2"/>
        <v/>
      </c>
      <c r="P16" s="216"/>
    </row>
    <row r="17" spans="1:16">
      <c r="A17" s="15">
        <v>5</v>
      </c>
      <c r="B17" s="65">
        <f t="shared" si="3"/>
        <v>5</v>
      </c>
      <c r="C17" s="66" t="str">
        <f t="shared" si="0"/>
        <v/>
      </c>
      <c r="D17" s="233"/>
      <c r="E17" s="233"/>
      <c r="F17" s="233"/>
      <c r="G17" s="233"/>
      <c r="H17" s="233"/>
      <c r="I17" s="233"/>
      <c r="J17" s="234"/>
      <c r="K17" s="235"/>
      <c r="L17" s="235"/>
      <c r="M17" s="236"/>
      <c r="N17" s="70" t="str">
        <f t="shared" si="1"/>
        <v/>
      </c>
      <c r="O17" s="215" t="str">
        <f t="shared" si="2"/>
        <v/>
      </c>
      <c r="P17" s="216"/>
    </row>
    <row r="18" spans="1:16">
      <c r="A18" s="15">
        <v>6</v>
      </c>
      <c r="B18" s="65">
        <f t="shared" si="3"/>
        <v>6</v>
      </c>
      <c r="C18" s="66" t="str">
        <f t="shared" si="0"/>
        <v/>
      </c>
      <c r="D18" s="233"/>
      <c r="E18" s="233"/>
      <c r="F18" s="233"/>
      <c r="G18" s="233"/>
      <c r="H18" s="233"/>
      <c r="I18" s="233"/>
      <c r="J18" s="234"/>
      <c r="K18" s="235"/>
      <c r="L18" s="235"/>
      <c r="M18" s="236"/>
      <c r="N18" s="70" t="str">
        <f t="shared" si="1"/>
        <v/>
      </c>
      <c r="O18" s="215" t="str">
        <f t="shared" si="2"/>
        <v/>
      </c>
      <c r="P18" s="216"/>
    </row>
    <row r="19" spans="1:16">
      <c r="A19" s="15">
        <v>7</v>
      </c>
      <c r="B19" s="65">
        <f t="shared" si="3"/>
        <v>7</v>
      </c>
      <c r="C19" s="66" t="str">
        <f t="shared" si="0"/>
        <v/>
      </c>
      <c r="D19" s="233"/>
      <c r="E19" s="233"/>
      <c r="F19" s="233"/>
      <c r="G19" s="233"/>
      <c r="H19" s="233"/>
      <c r="I19" s="233"/>
      <c r="J19" s="234"/>
      <c r="K19" s="235"/>
      <c r="L19" s="235"/>
      <c r="M19" s="236"/>
      <c r="N19" s="70" t="str">
        <f t="shared" si="1"/>
        <v/>
      </c>
      <c r="O19" s="215" t="str">
        <f t="shared" si="2"/>
        <v/>
      </c>
      <c r="P19" s="216"/>
    </row>
    <row r="20" spans="1:16">
      <c r="A20" s="15">
        <v>8</v>
      </c>
      <c r="B20" s="65">
        <f t="shared" si="3"/>
        <v>8</v>
      </c>
      <c r="C20" s="66" t="str">
        <f t="shared" si="0"/>
        <v/>
      </c>
      <c r="D20" s="233"/>
      <c r="E20" s="233"/>
      <c r="F20" s="233"/>
      <c r="G20" s="233"/>
      <c r="H20" s="233"/>
      <c r="I20" s="233"/>
      <c r="J20" s="234"/>
      <c r="K20" s="235"/>
      <c r="L20" s="235"/>
      <c r="M20" s="236"/>
      <c r="N20" s="70" t="str">
        <f t="shared" si="1"/>
        <v/>
      </c>
      <c r="O20" s="215" t="str">
        <f t="shared" si="2"/>
        <v/>
      </c>
      <c r="P20" s="216"/>
    </row>
    <row r="21" spans="1:16">
      <c r="A21" s="15">
        <v>9</v>
      </c>
      <c r="B21" s="65">
        <f t="shared" si="3"/>
        <v>9</v>
      </c>
      <c r="C21" s="66" t="str">
        <f t="shared" si="0"/>
        <v/>
      </c>
      <c r="D21" s="233"/>
      <c r="E21" s="233"/>
      <c r="F21" s="233"/>
      <c r="G21" s="233"/>
      <c r="H21" s="233"/>
      <c r="I21" s="233"/>
      <c r="J21" s="234"/>
      <c r="K21" s="235"/>
      <c r="L21" s="235"/>
      <c r="M21" s="236"/>
      <c r="N21" s="70" t="str">
        <f t="shared" si="1"/>
        <v/>
      </c>
      <c r="O21" s="215" t="str">
        <f t="shared" si="2"/>
        <v/>
      </c>
      <c r="P21" s="216"/>
    </row>
    <row r="22" spans="1:16">
      <c r="A22" s="15">
        <v>10</v>
      </c>
      <c r="B22" s="65">
        <f t="shared" si="3"/>
        <v>10</v>
      </c>
      <c r="C22" s="66" t="str">
        <f t="shared" si="0"/>
        <v/>
      </c>
      <c r="D22" s="233"/>
      <c r="E22" s="233"/>
      <c r="F22" s="233"/>
      <c r="G22" s="233"/>
      <c r="H22" s="233"/>
      <c r="I22" s="233"/>
      <c r="J22" s="234"/>
      <c r="K22" s="235"/>
      <c r="L22" s="235"/>
      <c r="M22" s="236"/>
      <c r="N22" s="70" t="str">
        <f t="shared" si="1"/>
        <v/>
      </c>
      <c r="O22" s="215" t="str">
        <f t="shared" si="2"/>
        <v/>
      </c>
      <c r="P22" s="216"/>
    </row>
    <row r="23" spans="1:16">
      <c r="A23" s="15">
        <v>11</v>
      </c>
      <c r="B23" s="65">
        <f t="shared" si="3"/>
        <v>11</v>
      </c>
      <c r="C23" s="66" t="str">
        <f t="shared" si="0"/>
        <v/>
      </c>
      <c r="D23" s="233"/>
      <c r="E23" s="233"/>
      <c r="F23" s="233"/>
      <c r="G23" s="233"/>
      <c r="H23" s="233"/>
      <c r="I23" s="233"/>
      <c r="J23" s="234"/>
      <c r="K23" s="235"/>
      <c r="L23" s="235"/>
      <c r="M23" s="236"/>
      <c r="N23" s="70" t="str">
        <f t="shared" si="1"/>
        <v/>
      </c>
      <c r="O23" s="215" t="str">
        <f t="shared" si="2"/>
        <v/>
      </c>
      <c r="P23" s="216"/>
    </row>
    <row r="24" spans="1:16">
      <c r="A24" s="15">
        <v>12</v>
      </c>
      <c r="B24" s="65">
        <f t="shared" si="3"/>
        <v>12</v>
      </c>
      <c r="C24" s="66" t="str">
        <f t="shared" si="0"/>
        <v/>
      </c>
      <c r="D24" s="233"/>
      <c r="E24" s="233"/>
      <c r="F24" s="233"/>
      <c r="G24" s="233"/>
      <c r="H24" s="233"/>
      <c r="I24" s="233"/>
      <c r="J24" s="234"/>
      <c r="K24" s="235"/>
      <c r="L24" s="235"/>
      <c r="M24" s="236"/>
      <c r="N24" s="70" t="str">
        <f t="shared" si="1"/>
        <v/>
      </c>
      <c r="O24" s="215" t="str">
        <f t="shared" si="2"/>
        <v/>
      </c>
      <c r="P24" s="216"/>
    </row>
    <row r="25" spans="1:16">
      <c r="A25" s="15">
        <v>13</v>
      </c>
      <c r="B25" s="65">
        <f t="shared" si="3"/>
        <v>13</v>
      </c>
      <c r="C25" s="66" t="str">
        <f t="shared" si="0"/>
        <v/>
      </c>
      <c r="D25" s="233"/>
      <c r="E25" s="233"/>
      <c r="F25" s="233"/>
      <c r="G25" s="233"/>
      <c r="H25" s="233"/>
      <c r="I25" s="233"/>
      <c r="J25" s="234"/>
      <c r="K25" s="235"/>
      <c r="L25" s="235"/>
      <c r="M25" s="236"/>
      <c r="N25" s="70" t="str">
        <f t="shared" si="1"/>
        <v/>
      </c>
      <c r="O25" s="215" t="str">
        <f t="shared" si="2"/>
        <v/>
      </c>
      <c r="P25" s="216"/>
    </row>
    <row r="26" spans="1:16">
      <c r="A26" s="15">
        <v>14</v>
      </c>
      <c r="B26" s="65">
        <f t="shared" si="3"/>
        <v>14</v>
      </c>
      <c r="C26" s="66" t="str">
        <f t="shared" si="0"/>
        <v/>
      </c>
      <c r="D26" s="233"/>
      <c r="E26" s="233"/>
      <c r="F26" s="233"/>
      <c r="G26" s="233"/>
      <c r="H26" s="233"/>
      <c r="I26" s="233"/>
      <c r="J26" s="234"/>
      <c r="K26" s="235"/>
      <c r="L26" s="235"/>
      <c r="M26" s="236"/>
      <c r="N26" s="70" t="str">
        <f t="shared" si="1"/>
        <v/>
      </c>
      <c r="O26" s="215" t="str">
        <f t="shared" si="2"/>
        <v/>
      </c>
      <c r="P26" s="216"/>
    </row>
    <row r="27" spans="1:16">
      <c r="A27" s="15">
        <v>15</v>
      </c>
      <c r="B27" s="65">
        <f t="shared" si="3"/>
        <v>15</v>
      </c>
      <c r="C27" s="66" t="str">
        <f t="shared" si="0"/>
        <v/>
      </c>
      <c r="D27" s="233"/>
      <c r="E27" s="233"/>
      <c r="F27" s="233"/>
      <c r="G27" s="233"/>
      <c r="H27" s="233"/>
      <c r="I27" s="233"/>
      <c r="J27" s="234"/>
      <c r="K27" s="235"/>
      <c r="L27" s="235"/>
      <c r="M27" s="236"/>
      <c r="N27" s="70" t="str">
        <f t="shared" si="1"/>
        <v/>
      </c>
      <c r="O27" s="215" t="str">
        <f t="shared" si="2"/>
        <v/>
      </c>
      <c r="P27" s="216"/>
    </row>
    <row r="28" spans="1:16">
      <c r="A28" s="15">
        <v>16</v>
      </c>
      <c r="B28" s="65">
        <f t="shared" si="3"/>
        <v>16</v>
      </c>
      <c r="C28" s="66" t="str">
        <f t="shared" si="0"/>
        <v/>
      </c>
      <c r="D28" s="233"/>
      <c r="E28" s="233"/>
      <c r="F28" s="233"/>
      <c r="G28" s="233"/>
      <c r="H28" s="233"/>
      <c r="I28" s="233"/>
      <c r="J28" s="234"/>
      <c r="K28" s="235"/>
      <c r="L28" s="235"/>
      <c r="M28" s="236"/>
      <c r="N28" s="70" t="str">
        <f t="shared" si="1"/>
        <v/>
      </c>
      <c r="O28" s="215" t="str">
        <f t="shared" si="2"/>
        <v/>
      </c>
      <c r="P28" s="216"/>
    </row>
    <row r="29" spans="1:16">
      <c r="A29" s="15">
        <v>17</v>
      </c>
      <c r="B29" s="65">
        <f t="shared" si="3"/>
        <v>17</v>
      </c>
      <c r="C29" s="66" t="str">
        <f t="shared" si="0"/>
        <v/>
      </c>
      <c r="D29" s="233"/>
      <c r="E29" s="233"/>
      <c r="F29" s="233"/>
      <c r="G29" s="233"/>
      <c r="H29" s="233"/>
      <c r="I29" s="233"/>
      <c r="J29" s="234"/>
      <c r="K29" s="235"/>
      <c r="L29" s="235"/>
      <c r="M29" s="236"/>
      <c r="N29" s="70" t="str">
        <f t="shared" si="1"/>
        <v/>
      </c>
      <c r="O29" s="215" t="str">
        <f t="shared" si="2"/>
        <v/>
      </c>
      <c r="P29" s="216"/>
    </row>
    <row r="30" spans="1:16">
      <c r="A30" s="15">
        <v>18</v>
      </c>
      <c r="B30" s="65">
        <f t="shared" si="3"/>
        <v>18</v>
      </c>
      <c r="C30" s="66" t="str">
        <f t="shared" si="0"/>
        <v/>
      </c>
      <c r="D30" s="233"/>
      <c r="E30" s="233"/>
      <c r="F30" s="233"/>
      <c r="G30" s="233"/>
      <c r="H30" s="233"/>
      <c r="I30" s="233"/>
      <c r="J30" s="234"/>
      <c r="K30" s="235"/>
      <c r="L30" s="235"/>
      <c r="M30" s="236"/>
      <c r="N30" s="70" t="str">
        <f t="shared" si="1"/>
        <v/>
      </c>
      <c r="O30" s="215" t="str">
        <f t="shared" si="2"/>
        <v/>
      </c>
      <c r="P30" s="216"/>
    </row>
    <row r="31" spans="1:16">
      <c r="A31" s="15">
        <v>19</v>
      </c>
      <c r="B31" s="65">
        <f t="shared" si="3"/>
        <v>19</v>
      </c>
      <c r="C31" s="66" t="str">
        <f t="shared" si="0"/>
        <v/>
      </c>
      <c r="D31" s="233"/>
      <c r="E31" s="233"/>
      <c r="F31" s="233"/>
      <c r="G31" s="233"/>
      <c r="H31" s="233"/>
      <c r="I31" s="233"/>
      <c r="J31" s="234"/>
      <c r="K31" s="235"/>
      <c r="L31" s="235"/>
      <c r="M31" s="236"/>
      <c r="N31" s="70" t="str">
        <f t="shared" si="1"/>
        <v/>
      </c>
      <c r="O31" s="215" t="str">
        <f t="shared" si="2"/>
        <v/>
      </c>
      <c r="P31" s="216"/>
    </row>
    <row r="32" spans="1:16">
      <c r="A32" s="15">
        <v>20</v>
      </c>
      <c r="B32" s="65">
        <f t="shared" si="3"/>
        <v>20</v>
      </c>
      <c r="C32" s="66" t="str">
        <f t="shared" si="0"/>
        <v/>
      </c>
      <c r="D32" s="233"/>
      <c r="E32" s="233"/>
      <c r="F32" s="233"/>
      <c r="G32" s="233"/>
      <c r="H32" s="233"/>
      <c r="I32" s="233"/>
      <c r="J32" s="234"/>
      <c r="K32" s="235"/>
      <c r="L32" s="235"/>
      <c r="M32" s="236"/>
      <c r="N32" s="70" t="str">
        <f t="shared" si="1"/>
        <v/>
      </c>
      <c r="O32" s="215" t="str">
        <f t="shared" si="2"/>
        <v/>
      </c>
      <c r="P32" s="216"/>
    </row>
    <row r="33" spans="1:16">
      <c r="A33" s="15">
        <v>21</v>
      </c>
      <c r="B33" s="65">
        <f t="shared" si="3"/>
        <v>21</v>
      </c>
      <c r="C33" s="66" t="str">
        <f t="shared" si="0"/>
        <v/>
      </c>
      <c r="D33" s="233"/>
      <c r="E33" s="233"/>
      <c r="F33" s="233"/>
      <c r="G33" s="233"/>
      <c r="H33" s="233"/>
      <c r="I33" s="233"/>
      <c r="J33" s="234"/>
      <c r="K33" s="235"/>
      <c r="L33" s="235"/>
      <c r="M33" s="236"/>
      <c r="N33" s="70" t="str">
        <f t="shared" si="1"/>
        <v/>
      </c>
      <c r="O33" s="215" t="str">
        <f t="shared" si="2"/>
        <v/>
      </c>
      <c r="P33" s="216"/>
    </row>
    <row r="34" spans="1:16">
      <c r="A34" s="15">
        <v>22</v>
      </c>
      <c r="B34" s="65">
        <f t="shared" si="3"/>
        <v>22</v>
      </c>
      <c r="C34" s="66" t="str">
        <f t="shared" si="0"/>
        <v/>
      </c>
      <c r="D34" s="233"/>
      <c r="E34" s="233"/>
      <c r="F34" s="233"/>
      <c r="G34" s="233"/>
      <c r="H34" s="233"/>
      <c r="I34" s="233"/>
      <c r="J34" s="234"/>
      <c r="K34" s="235"/>
      <c r="L34" s="235"/>
      <c r="M34" s="236"/>
      <c r="N34" s="70" t="str">
        <f t="shared" si="1"/>
        <v/>
      </c>
      <c r="O34" s="215" t="str">
        <f t="shared" si="2"/>
        <v/>
      </c>
      <c r="P34" s="216"/>
    </row>
    <row r="35" spans="1:16">
      <c r="A35" s="15">
        <v>23</v>
      </c>
      <c r="B35" s="65">
        <f t="shared" si="3"/>
        <v>23</v>
      </c>
      <c r="C35" s="66" t="str">
        <f t="shared" si="0"/>
        <v/>
      </c>
      <c r="D35" s="233"/>
      <c r="E35" s="233"/>
      <c r="F35" s="233"/>
      <c r="G35" s="233"/>
      <c r="H35" s="233"/>
      <c r="I35" s="233"/>
      <c r="J35" s="234"/>
      <c r="K35" s="235"/>
      <c r="L35" s="235"/>
      <c r="M35" s="236"/>
      <c r="N35" s="70" t="str">
        <f t="shared" si="1"/>
        <v/>
      </c>
      <c r="O35" s="215" t="str">
        <f t="shared" si="2"/>
        <v/>
      </c>
      <c r="P35" s="216"/>
    </row>
    <row r="36" spans="1:16">
      <c r="A36" s="15">
        <v>24</v>
      </c>
      <c r="B36" s="65">
        <f t="shared" si="3"/>
        <v>24</v>
      </c>
      <c r="C36" s="66" t="str">
        <f t="shared" si="0"/>
        <v/>
      </c>
      <c r="D36" s="233"/>
      <c r="E36" s="233"/>
      <c r="F36" s="233"/>
      <c r="G36" s="233"/>
      <c r="H36" s="233"/>
      <c r="I36" s="233"/>
      <c r="J36" s="234"/>
      <c r="K36" s="235"/>
      <c r="L36" s="235"/>
      <c r="M36" s="236"/>
      <c r="N36" s="70" t="str">
        <f t="shared" si="1"/>
        <v/>
      </c>
      <c r="O36" s="215" t="str">
        <f t="shared" si="2"/>
        <v/>
      </c>
      <c r="P36" s="216"/>
    </row>
    <row r="37" spans="1:16">
      <c r="A37" s="15">
        <v>25</v>
      </c>
      <c r="B37" s="65">
        <f t="shared" si="3"/>
        <v>25</v>
      </c>
      <c r="C37" s="66" t="str">
        <f t="shared" si="0"/>
        <v/>
      </c>
      <c r="D37" s="233"/>
      <c r="E37" s="233"/>
      <c r="F37" s="233"/>
      <c r="G37" s="233"/>
      <c r="H37" s="233"/>
      <c r="I37" s="233"/>
      <c r="J37" s="234"/>
      <c r="K37" s="235"/>
      <c r="L37" s="235"/>
      <c r="M37" s="236"/>
      <c r="N37" s="70" t="str">
        <f t="shared" si="1"/>
        <v/>
      </c>
      <c r="O37" s="215" t="str">
        <f t="shared" si="2"/>
        <v/>
      </c>
      <c r="P37" s="216"/>
    </row>
    <row r="38" spans="1:16">
      <c r="A38" s="15">
        <v>26</v>
      </c>
      <c r="B38" s="65">
        <f t="shared" si="3"/>
        <v>26</v>
      </c>
      <c r="C38" s="66" t="str">
        <f t="shared" si="0"/>
        <v/>
      </c>
      <c r="D38" s="233"/>
      <c r="E38" s="233"/>
      <c r="F38" s="233"/>
      <c r="G38" s="233"/>
      <c r="H38" s="233"/>
      <c r="I38" s="233"/>
      <c r="J38" s="234"/>
      <c r="K38" s="235"/>
      <c r="L38" s="235"/>
      <c r="M38" s="236"/>
      <c r="N38" s="70" t="str">
        <f t="shared" si="1"/>
        <v/>
      </c>
      <c r="O38" s="215" t="str">
        <f t="shared" si="2"/>
        <v/>
      </c>
      <c r="P38" s="216"/>
    </row>
    <row r="39" spans="1:16">
      <c r="A39" s="15">
        <v>27</v>
      </c>
      <c r="B39" s="65">
        <f t="shared" si="3"/>
        <v>27</v>
      </c>
      <c r="C39" s="66" t="str">
        <f t="shared" si="0"/>
        <v/>
      </c>
      <c r="D39" s="233"/>
      <c r="E39" s="233"/>
      <c r="F39" s="233"/>
      <c r="G39" s="233"/>
      <c r="H39" s="233"/>
      <c r="I39" s="233"/>
      <c r="J39" s="234"/>
      <c r="K39" s="235"/>
      <c r="L39" s="235"/>
      <c r="M39" s="236"/>
      <c r="N39" s="70" t="str">
        <f t="shared" si="1"/>
        <v/>
      </c>
      <c r="O39" s="215" t="str">
        <f t="shared" si="2"/>
        <v/>
      </c>
      <c r="P39" s="216"/>
    </row>
    <row r="40" spans="1:16">
      <c r="A40" s="15">
        <v>28</v>
      </c>
      <c r="B40" s="65">
        <f t="shared" si="3"/>
        <v>28</v>
      </c>
      <c r="C40" s="66" t="str">
        <f t="shared" si="0"/>
        <v/>
      </c>
      <c r="D40" s="233"/>
      <c r="E40" s="233"/>
      <c r="F40" s="233"/>
      <c r="G40" s="233"/>
      <c r="H40" s="233"/>
      <c r="I40" s="233"/>
      <c r="J40" s="234"/>
      <c r="K40" s="235"/>
      <c r="L40" s="235"/>
      <c r="M40" s="236"/>
      <c r="N40" s="70" t="str">
        <f t="shared" si="1"/>
        <v/>
      </c>
      <c r="O40" s="215" t="str">
        <f t="shared" si="2"/>
        <v/>
      </c>
      <c r="P40" s="216"/>
    </row>
    <row r="41" spans="1:16">
      <c r="A41" s="15">
        <v>29</v>
      </c>
      <c r="B41" s="65">
        <f t="shared" si="3"/>
        <v>29</v>
      </c>
      <c r="C41" s="66" t="str">
        <f t="shared" si="0"/>
        <v/>
      </c>
      <c r="D41" s="233"/>
      <c r="E41" s="233"/>
      <c r="F41" s="233"/>
      <c r="G41" s="233"/>
      <c r="H41" s="233"/>
      <c r="I41" s="233"/>
      <c r="J41" s="234"/>
      <c r="K41" s="235"/>
      <c r="L41" s="235"/>
      <c r="M41" s="236"/>
      <c r="N41" s="70" t="str">
        <f t="shared" si="1"/>
        <v/>
      </c>
      <c r="O41" s="215" t="str">
        <f t="shared" si="2"/>
        <v/>
      </c>
      <c r="P41" s="216"/>
    </row>
    <row r="42" spans="1:16">
      <c r="A42" s="15">
        <v>30</v>
      </c>
      <c r="B42" s="65">
        <f t="shared" si="3"/>
        <v>30</v>
      </c>
      <c r="C42" s="66" t="str">
        <f t="shared" si="0"/>
        <v/>
      </c>
      <c r="D42" s="233"/>
      <c r="E42" s="233"/>
      <c r="F42" s="233"/>
      <c r="G42" s="233"/>
      <c r="H42" s="233"/>
      <c r="I42" s="233"/>
      <c r="J42" s="234"/>
      <c r="K42" s="235"/>
      <c r="L42" s="235"/>
      <c r="M42" s="236"/>
      <c r="N42" s="70" t="str">
        <f t="shared" si="1"/>
        <v/>
      </c>
      <c r="O42" s="215" t="str">
        <f t="shared" si="2"/>
        <v/>
      </c>
      <c r="P42" s="216"/>
    </row>
    <row r="43" spans="1:16">
      <c r="A43" s="15">
        <v>31</v>
      </c>
      <c r="B43" s="65">
        <f t="shared" si="3"/>
        <v>31</v>
      </c>
      <c r="C43" s="66" t="str">
        <f t="shared" si="0"/>
        <v/>
      </c>
      <c r="D43" s="233"/>
      <c r="E43" s="233"/>
      <c r="F43" s="233"/>
      <c r="G43" s="233"/>
      <c r="H43" s="233"/>
      <c r="I43" s="233"/>
      <c r="J43" s="234"/>
      <c r="K43" s="235"/>
      <c r="L43" s="235"/>
      <c r="M43" s="236"/>
      <c r="N43" s="70" t="str">
        <f t="shared" si="1"/>
        <v/>
      </c>
      <c r="O43" s="215" t="str">
        <f t="shared" si="2"/>
        <v/>
      </c>
      <c r="P43" s="216"/>
    </row>
    <row r="44" spans="1:16">
      <c r="A44" s="15">
        <v>32</v>
      </c>
      <c r="B44" s="65">
        <f t="shared" si="3"/>
        <v>32</v>
      </c>
      <c r="C44" s="66" t="str">
        <f t="shared" si="0"/>
        <v/>
      </c>
      <c r="D44" s="233"/>
      <c r="E44" s="233"/>
      <c r="F44" s="233"/>
      <c r="G44" s="233"/>
      <c r="H44" s="233"/>
      <c r="I44" s="233"/>
      <c r="J44" s="234"/>
      <c r="K44" s="235"/>
      <c r="L44" s="235"/>
      <c r="M44" s="236"/>
      <c r="N44" s="70" t="str">
        <f t="shared" si="1"/>
        <v/>
      </c>
      <c r="O44" s="215" t="str">
        <f t="shared" si="2"/>
        <v/>
      </c>
      <c r="P44" s="216"/>
    </row>
    <row r="45" spans="1:16">
      <c r="A45" s="15">
        <v>33</v>
      </c>
      <c r="B45" s="65">
        <f t="shared" si="3"/>
        <v>33</v>
      </c>
      <c r="C45" s="66" t="str">
        <f t="shared" si="0"/>
        <v/>
      </c>
      <c r="D45" s="233"/>
      <c r="E45" s="233"/>
      <c r="F45" s="233"/>
      <c r="G45" s="233"/>
      <c r="H45" s="233"/>
      <c r="I45" s="233"/>
      <c r="J45" s="234"/>
      <c r="K45" s="235"/>
      <c r="L45" s="235"/>
      <c r="M45" s="236"/>
      <c r="N45" s="70" t="str">
        <f t="shared" si="1"/>
        <v/>
      </c>
      <c r="O45" s="215" t="str">
        <f t="shared" si="2"/>
        <v/>
      </c>
      <c r="P45" s="216"/>
    </row>
    <row r="46" spans="1:16">
      <c r="A46" s="15">
        <v>34</v>
      </c>
      <c r="B46" s="65">
        <f t="shared" si="3"/>
        <v>34</v>
      </c>
      <c r="C46" s="66" t="str">
        <f t="shared" si="0"/>
        <v/>
      </c>
      <c r="D46" s="233"/>
      <c r="E46" s="233"/>
      <c r="F46" s="233"/>
      <c r="G46" s="233"/>
      <c r="H46" s="233"/>
      <c r="I46" s="233"/>
      <c r="J46" s="234"/>
      <c r="K46" s="235"/>
      <c r="L46" s="235"/>
      <c r="M46" s="236"/>
      <c r="N46" s="70" t="str">
        <f t="shared" si="1"/>
        <v/>
      </c>
      <c r="O46" s="215" t="str">
        <f t="shared" si="2"/>
        <v/>
      </c>
      <c r="P46" s="216"/>
    </row>
    <row r="47" spans="1:16">
      <c r="A47" s="15">
        <v>35</v>
      </c>
      <c r="B47" s="65">
        <f t="shared" si="3"/>
        <v>35</v>
      </c>
      <c r="C47" s="66" t="str">
        <f t="shared" si="0"/>
        <v/>
      </c>
      <c r="D47" s="233"/>
      <c r="E47" s="233"/>
      <c r="F47" s="233"/>
      <c r="G47" s="233"/>
      <c r="H47" s="233"/>
      <c r="I47" s="233"/>
      <c r="J47" s="234"/>
      <c r="K47" s="235"/>
      <c r="L47" s="235"/>
      <c r="M47" s="236"/>
      <c r="N47" s="70" t="str">
        <f t="shared" si="1"/>
        <v/>
      </c>
      <c r="O47" s="215" t="str">
        <f t="shared" si="2"/>
        <v/>
      </c>
      <c r="P47" s="216"/>
    </row>
    <row r="48" spans="1:16">
      <c r="A48" s="15">
        <v>36</v>
      </c>
      <c r="B48" s="65">
        <f t="shared" si="3"/>
        <v>36</v>
      </c>
      <c r="C48" s="66" t="str">
        <f t="shared" si="0"/>
        <v/>
      </c>
      <c r="D48" s="233"/>
      <c r="E48" s="233"/>
      <c r="F48" s="233"/>
      <c r="G48" s="233"/>
      <c r="H48" s="233"/>
      <c r="I48" s="233"/>
      <c r="J48" s="234"/>
      <c r="K48" s="235"/>
      <c r="L48" s="235"/>
      <c r="M48" s="236"/>
      <c r="N48" s="70" t="str">
        <f t="shared" si="1"/>
        <v/>
      </c>
      <c r="O48" s="215" t="str">
        <f t="shared" si="2"/>
        <v/>
      </c>
      <c r="P48" s="216"/>
    </row>
    <row r="49" spans="1:16">
      <c r="A49" s="15">
        <v>37</v>
      </c>
      <c r="B49" s="65">
        <f t="shared" si="3"/>
        <v>37</v>
      </c>
      <c r="C49" s="66" t="str">
        <f t="shared" si="0"/>
        <v/>
      </c>
      <c r="D49" s="233"/>
      <c r="E49" s="233"/>
      <c r="F49" s="233"/>
      <c r="G49" s="233"/>
      <c r="H49" s="233"/>
      <c r="I49" s="233"/>
      <c r="J49" s="234"/>
      <c r="K49" s="235"/>
      <c r="L49" s="235"/>
      <c r="M49" s="236"/>
      <c r="N49" s="70" t="str">
        <f t="shared" si="1"/>
        <v/>
      </c>
      <c r="O49" s="215" t="str">
        <f t="shared" si="2"/>
        <v/>
      </c>
      <c r="P49" s="216"/>
    </row>
    <row r="50" spans="1:16">
      <c r="A50" s="15">
        <v>38</v>
      </c>
      <c r="B50" s="65">
        <f t="shared" si="3"/>
        <v>38</v>
      </c>
      <c r="C50" s="66" t="str">
        <f t="shared" si="0"/>
        <v/>
      </c>
      <c r="D50" s="233"/>
      <c r="E50" s="233"/>
      <c r="F50" s="233"/>
      <c r="G50" s="233"/>
      <c r="H50" s="233"/>
      <c r="I50" s="233"/>
      <c r="J50" s="234"/>
      <c r="K50" s="235"/>
      <c r="L50" s="235"/>
      <c r="M50" s="236"/>
      <c r="N50" s="70" t="str">
        <f t="shared" si="1"/>
        <v/>
      </c>
      <c r="O50" s="215" t="str">
        <f t="shared" si="2"/>
        <v/>
      </c>
      <c r="P50" s="216"/>
    </row>
    <row r="51" spans="1:16">
      <c r="A51" s="15">
        <v>39</v>
      </c>
      <c r="B51" s="65">
        <f t="shared" si="3"/>
        <v>39</v>
      </c>
      <c r="C51" s="66" t="str">
        <f t="shared" si="0"/>
        <v/>
      </c>
      <c r="D51" s="233"/>
      <c r="E51" s="233"/>
      <c r="F51" s="233"/>
      <c r="G51" s="233"/>
      <c r="H51" s="233"/>
      <c r="I51" s="233"/>
      <c r="J51" s="234"/>
      <c r="K51" s="235"/>
      <c r="L51" s="235"/>
      <c r="M51" s="236"/>
      <c r="N51" s="70" t="str">
        <f t="shared" si="1"/>
        <v/>
      </c>
      <c r="O51" s="215" t="str">
        <f t="shared" si="2"/>
        <v/>
      </c>
      <c r="P51" s="216"/>
    </row>
    <row r="52" spans="1:16">
      <c r="A52" s="15">
        <v>40</v>
      </c>
      <c r="B52" s="65">
        <f t="shared" si="3"/>
        <v>40</v>
      </c>
      <c r="C52" s="66" t="str">
        <f t="shared" si="0"/>
        <v/>
      </c>
      <c r="D52" s="233"/>
      <c r="E52" s="233"/>
      <c r="F52" s="233"/>
      <c r="G52" s="233"/>
      <c r="H52" s="233"/>
      <c r="I52" s="233"/>
      <c r="J52" s="234"/>
      <c r="K52" s="235"/>
      <c r="L52" s="235"/>
      <c r="M52" s="236"/>
      <c r="N52" s="70" t="str">
        <f t="shared" si="1"/>
        <v/>
      </c>
      <c r="O52" s="215" t="str">
        <f t="shared" si="2"/>
        <v/>
      </c>
      <c r="P52" s="216"/>
    </row>
    <row r="53" spans="1:16">
      <c r="A53" s="15">
        <v>41</v>
      </c>
      <c r="B53" s="65">
        <f t="shared" si="3"/>
        <v>41</v>
      </c>
      <c r="C53" s="66" t="str">
        <f t="shared" si="0"/>
        <v/>
      </c>
      <c r="D53" s="233"/>
      <c r="E53" s="233"/>
      <c r="F53" s="233"/>
      <c r="G53" s="233"/>
      <c r="H53" s="233"/>
      <c r="I53" s="233"/>
      <c r="J53" s="234"/>
      <c r="K53" s="235"/>
      <c r="L53" s="235"/>
      <c r="M53" s="236"/>
      <c r="N53" s="70" t="str">
        <f t="shared" si="1"/>
        <v/>
      </c>
      <c r="O53" s="215" t="str">
        <f t="shared" si="2"/>
        <v/>
      </c>
      <c r="P53" s="216"/>
    </row>
    <row r="54" spans="1:16">
      <c r="A54" s="15">
        <v>42</v>
      </c>
      <c r="B54" s="65">
        <f t="shared" si="3"/>
        <v>42</v>
      </c>
      <c r="C54" s="66" t="str">
        <f t="shared" si="0"/>
        <v/>
      </c>
      <c r="D54" s="233"/>
      <c r="E54" s="233"/>
      <c r="F54" s="233"/>
      <c r="G54" s="233"/>
      <c r="H54" s="233"/>
      <c r="I54" s="233"/>
      <c r="J54" s="234"/>
      <c r="K54" s="235"/>
      <c r="L54" s="235"/>
      <c r="M54" s="236"/>
      <c r="N54" s="70" t="str">
        <f t="shared" si="1"/>
        <v/>
      </c>
      <c r="O54" s="215" t="str">
        <f t="shared" si="2"/>
        <v/>
      </c>
      <c r="P54" s="216"/>
    </row>
    <row r="55" spans="1:16">
      <c r="A55" s="15">
        <v>43</v>
      </c>
      <c r="B55" s="65">
        <f t="shared" si="3"/>
        <v>43</v>
      </c>
      <c r="C55" s="66" t="str">
        <f t="shared" si="0"/>
        <v/>
      </c>
      <c r="D55" s="233"/>
      <c r="E55" s="233"/>
      <c r="F55" s="233"/>
      <c r="G55" s="233"/>
      <c r="H55" s="233"/>
      <c r="I55" s="233"/>
      <c r="J55" s="234"/>
      <c r="K55" s="235"/>
      <c r="L55" s="235"/>
      <c r="M55" s="236"/>
      <c r="N55" s="70" t="str">
        <f t="shared" si="1"/>
        <v/>
      </c>
      <c r="O55" s="215" t="str">
        <f t="shared" si="2"/>
        <v/>
      </c>
      <c r="P55" s="216"/>
    </row>
    <row r="56" spans="1:16">
      <c r="A56" s="15">
        <v>44</v>
      </c>
      <c r="B56" s="65">
        <f t="shared" si="3"/>
        <v>44</v>
      </c>
      <c r="C56" s="66" t="str">
        <f t="shared" si="0"/>
        <v/>
      </c>
      <c r="D56" s="233"/>
      <c r="E56" s="233"/>
      <c r="F56" s="233"/>
      <c r="G56" s="233"/>
      <c r="H56" s="233"/>
      <c r="I56" s="233"/>
      <c r="J56" s="234"/>
      <c r="K56" s="235"/>
      <c r="L56" s="235"/>
      <c r="M56" s="236"/>
      <c r="N56" s="70" t="str">
        <f t="shared" si="1"/>
        <v/>
      </c>
      <c r="O56" s="215" t="str">
        <f t="shared" si="2"/>
        <v/>
      </c>
      <c r="P56" s="216"/>
    </row>
    <row r="57" spans="1:16">
      <c r="A57" s="15">
        <v>45</v>
      </c>
      <c r="B57" s="65">
        <f t="shared" si="3"/>
        <v>45</v>
      </c>
      <c r="C57" s="66" t="str">
        <f t="shared" si="0"/>
        <v/>
      </c>
      <c r="D57" s="233"/>
      <c r="E57" s="233"/>
      <c r="F57" s="233"/>
      <c r="G57" s="233"/>
      <c r="H57" s="233"/>
      <c r="I57" s="233"/>
      <c r="J57" s="234"/>
      <c r="K57" s="235"/>
      <c r="L57" s="235"/>
      <c r="M57" s="236"/>
      <c r="N57" s="70" t="str">
        <f t="shared" si="1"/>
        <v/>
      </c>
      <c r="O57" s="215" t="str">
        <f t="shared" si="2"/>
        <v/>
      </c>
      <c r="P57" s="216"/>
    </row>
    <row r="58" spans="1:16">
      <c r="A58" s="15">
        <v>46</v>
      </c>
      <c r="B58" s="65">
        <f t="shared" si="3"/>
        <v>46</v>
      </c>
      <c r="C58" s="66" t="str">
        <f t="shared" si="0"/>
        <v/>
      </c>
      <c r="D58" s="233"/>
      <c r="E58" s="233"/>
      <c r="F58" s="233"/>
      <c r="G58" s="233"/>
      <c r="H58" s="233"/>
      <c r="I58" s="233"/>
      <c r="J58" s="234"/>
      <c r="K58" s="235"/>
      <c r="L58" s="235"/>
      <c r="M58" s="236"/>
      <c r="N58" s="70" t="str">
        <f t="shared" si="1"/>
        <v/>
      </c>
      <c r="O58" s="215" t="str">
        <f t="shared" si="2"/>
        <v/>
      </c>
      <c r="P58" s="216"/>
    </row>
    <row r="59" spans="1:16">
      <c r="A59" s="15">
        <v>47</v>
      </c>
      <c r="B59" s="65">
        <f t="shared" si="3"/>
        <v>47</v>
      </c>
      <c r="C59" s="66" t="str">
        <f t="shared" si="0"/>
        <v/>
      </c>
      <c r="D59" s="233"/>
      <c r="E59" s="233"/>
      <c r="F59" s="233"/>
      <c r="G59" s="233"/>
      <c r="H59" s="233"/>
      <c r="I59" s="233"/>
      <c r="J59" s="234"/>
      <c r="K59" s="235"/>
      <c r="L59" s="235"/>
      <c r="M59" s="236"/>
      <c r="N59" s="70" t="str">
        <f t="shared" si="1"/>
        <v/>
      </c>
      <c r="O59" s="215" t="str">
        <f t="shared" si="2"/>
        <v/>
      </c>
      <c r="P59" s="216"/>
    </row>
    <row r="60" spans="1:16">
      <c r="A60" s="15">
        <v>48</v>
      </c>
      <c r="B60" s="65">
        <f t="shared" si="3"/>
        <v>48</v>
      </c>
      <c r="C60" s="66" t="str">
        <f t="shared" si="0"/>
        <v/>
      </c>
      <c r="D60" s="233"/>
      <c r="E60" s="233"/>
      <c r="F60" s="233"/>
      <c r="G60" s="233"/>
      <c r="H60" s="233"/>
      <c r="I60" s="233"/>
      <c r="J60" s="234"/>
      <c r="K60" s="235"/>
      <c r="L60" s="235"/>
      <c r="M60" s="236"/>
      <c r="N60" s="70" t="str">
        <f t="shared" si="1"/>
        <v/>
      </c>
      <c r="O60" s="215" t="str">
        <f t="shared" si="2"/>
        <v/>
      </c>
      <c r="P60" s="216"/>
    </row>
    <row r="61" spans="1:16">
      <c r="A61" s="15">
        <v>49</v>
      </c>
      <c r="B61" s="65">
        <f t="shared" si="3"/>
        <v>49</v>
      </c>
      <c r="C61" s="66" t="str">
        <f t="shared" si="0"/>
        <v/>
      </c>
      <c r="D61" s="233"/>
      <c r="E61" s="233"/>
      <c r="F61" s="233"/>
      <c r="G61" s="233"/>
      <c r="H61" s="233"/>
      <c r="I61" s="233"/>
      <c r="J61" s="234"/>
      <c r="K61" s="235"/>
      <c r="L61" s="235"/>
      <c r="M61" s="236"/>
      <c r="N61" s="70" t="str">
        <f t="shared" si="1"/>
        <v/>
      </c>
      <c r="O61" s="215" t="str">
        <f t="shared" si="2"/>
        <v/>
      </c>
      <c r="P61" s="216"/>
    </row>
    <row r="62" spans="1:16">
      <c r="A62" s="16">
        <v>50</v>
      </c>
      <c r="B62" s="67">
        <f t="shared" si="3"/>
        <v>50</v>
      </c>
      <c r="C62" s="68" t="str">
        <f t="shared" si="0"/>
        <v/>
      </c>
      <c r="D62" s="231"/>
      <c r="E62" s="231"/>
      <c r="F62" s="231"/>
      <c r="G62" s="231"/>
      <c r="H62" s="231"/>
      <c r="I62" s="231"/>
      <c r="J62" s="223"/>
      <c r="K62" s="224"/>
      <c r="L62" s="224"/>
      <c r="M62" s="225"/>
      <c r="N62" s="71" t="str">
        <f t="shared" si="1"/>
        <v/>
      </c>
      <c r="O62" s="217" t="str">
        <f t="shared" si="2"/>
        <v/>
      </c>
      <c r="P62" s="218"/>
    </row>
  </sheetData>
  <sheetProtection formatCells="0"/>
  <protectedRanges>
    <protectedRange sqref="D13:M62" name="範囲2"/>
    <protectedRange sqref="C3:P3 C8:P9 C5:P5 C4:M4 P4" name="範囲1"/>
    <protectedRange sqref="C6:P7" name="範囲1_1"/>
    <protectedRange sqref="N4:O4" name="範囲1_1_1"/>
  </protectedRanges>
  <mergeCells count="236">
    <mergeCell ref="D1:H1"/>
    <mergeCell ref="A5:B5"/>
    <mergeCell ref="C5:D5"/>
    <mergeCell ref="E5:G5"/>
    <mergeCell ref="H5:M5"/>
    <mergeCell ref="A6:B6"/>
    <mergeCell ref="E6:F6"/>
    <mergeCell ref="H6:J6"/>
    <mergeCell ref="K6:L6"/>
    <mergeCell ref="A3:B3"/>
    <mergeCell ref="C3:G3"/>
    <mergeCell ref="H3:J3"/>
    <mergeCell ref="K3:P3"/>
    <mergeCell ref="A4:B4"/>
    <mergeCell ref="C4:D4"/>
    <mergeCell ref="E4:G4"/>
    <mergeCell ref="H4:J4"/>
    <mergeCell ref="K4:M4"/>
    <mergeCell ref="N4:O4"/>
    <mergeCell ref="O6:P6"/>
    <mergeCell ref="A7:B7"/>
    <mergeCell ref="A8:B8"/>
    <mergeCell ref="E7:J7"/>
    <mergeCell ref="K7:M7"/>
    <mergeCell ref="N7:P7"/>
    <mergeCell ref="E9:M9"/>
    <mergeCell ref="N9:O9"/>
    <mergeCell ref="E8:G8"/>
    <mergeCell ref="H8:J8"/>
    <mergeCell ref="K8:M8"/>
    <mergeCell ref="O8:P8"/>
    <mergeCell ref="D13:E13"/>
    <mergeCell ref="F13:I13"/>
    <mergeCell ref="J13:M13"/>
    <mergeCell ref="D14:E14"/>
    <mergeCell ref="F14:I14"/>
    <mergeCell ref="J14:M14"/>
    <mergeCell ref="A9:B9"/>
    <mergeCell ref="D12:E12"/>
    <mergeCell ref="F12:I12"/>
    <mergeCell ref="J12:M12"/>
    <mergeCell ref="D17:E17"/>
    <mergeCell ref="F17:I17"/>
    <mergeCell ref="J17:M17"/>
    <mergeCell ref="D18:E18"/>
    <mergeCell ref="F18:I18"/>
    <mergeCell ref="J18:M18"/>
    <mergeCell ref="D15:E15"/>
    <mergeCell ref="F15:I15"/>
    <mergeCell ref="J15:M15"/>
    <mergeCell ref="D16:E16"/>
    <mergeCell ref="F16:I16"/>
    <mergeCell ref="J16:M16"/>
    <mergeCell ref="D21:E21"/>
    <mergeCell ref="F21:I21"/>
    <mergeCell ref="J21:M21"/>
    <mergeCell ref="D22:E22"/>
    <mergeCell ref="F22:I22"/>
    <mergeCell ref="J22:M22"/>
    <mergeCell ref="D19:E19"/>
    <mergeCell ref="F19:I19"/>
    <mergeCell ref="J19:M19"/>
    <mergeCell ref="D20:E20"/>
    <mergeCell ref="F20:I20"/>
    <mergeCell ref="J20:M20"/>
    <mergeCell ref="D25:E25"/>
    <mergeCell ref="F25:I25"/>
    <mergeCell ref="J25:M25"/>
    <mergeCell ref="D26:E26"/>
    <mergeCell ref="F26:I26"/>
    <mergeCell ref="J26:M26"/>
    <mergeCell ref="D23:E23"/>
    <mergeCell ref="F23:I23"/>
    <mergeCell ref="J23:M23"/>
    <mergeCell ref="D24:E24"/>
    <mergeCell ref="F24:I24"/>
    <mergeCell ref="J24:M24"/>
    <mergeCell ref="D29:E29"/>
    <mergeCell ref="F29:I29"/>
    <mergeCell ref="J29:M29"/>
    <mergeCell ref="D30:E30"/>
    <mergeCell ref="F30:I30"/>
    <mergeCell ref="J30:M30"/>
    <mergeCell ref="D27:E27"/>
    <mergeCell ref="F27:I27"/>
    <mergeCell ref="J27:M27"/>
    <mergeCell ref="D28:E28"/>
    <mergeCell ref="F28:I28"/>
    <mergeCell ref="J28:M28"/>
    <mergeCell ref="D33:E33"/>
    <mergeCell ref="F33:I33"/>
    <mergeCell ref="J33:M33"/>
    <mergeCell ref="D34:E34"/>
    <mergeCell ref="F34:I34"/>
    <mergeCell ref="J34:M34"/>
    <mergeCell ref="D31:E31"/>
    <mergeCell ref="F31:I31"/>
    <mergeCell ref="J31:M31"/>
    <mergeCell ref="D32:E32"/>
    <mergeCell ref="F32:I32"/>
    <mergeCell ref="J32:M32"/>
    <mergeCell ref="D37:E37"/>
    <mergeCell ref="F37:I37"/>
    <mergeCell ref="J37:M37"/>
    <mergeCell ref="D38:E38"/>
    <mergeCell ref="F38:I38"/>
    <mergeCell ref="J38:M38"/>
    <mergeCell ref="D35:E35"/>
    <mergeCell ref="F35:I35"/>
    <mergeCell ref="J35:M35"/>
    <mergeCell ref="D36:E36"/>
    <mergeCell ref="F36:I36"/>
    <mergeCell ref="J36:M36"/>
    <mergeCell ref="D41:E41"/>
    <mergeCell ref="F41:I41"/>
    <mergeCell ref="J41:M41"/>
    <mergeCell ref="D42:E42"/>
    <mergeCell ref="F42:I42"/>
    <mergeCell ref="J42:M42"/>
    <mergeCell ref="D39:E39"/>
    <mergeCell ref="F39:I39"/>
    <mergeCell ref="J39:M39"/>
    <mergeCell ref="D40:E40"/>
    <mergeCell ref="F40:I40"/>
    <mergeCell ref="J40:M40"/>
    <mergeCell ref="D45:E45"/>
    <mergeCell ref="F45:I45"/>
    <mergeCell ref="J45:M45"/>
    <mergeCell ref="D46:E46"/>
    <mergeCell ref="F46:I46"/>
    <mergeCell ref="J46:M46"/>
    <mergeCell ref="D43:E43"/>
    <mergeCell ref="F43:I43"/>
    <mergeCell ref="J43:M43"/>
    <mergeCell ref="D44:E44"/>
    <mergeCell ref="F44:I44"/>
    <mergeCell ref="J44:M44"/>
    <mergeCell ref="D49:E49"/>
    <mergeCell ref="F49:I49"/>
    <mergeCell ref="J49:M49"/>
    <mergeCell ref="D50:E50"/>
    <mergeCell ref="F50:I50"/>
    <mergeCell ref="J50:M50"/>
    <mergeCell ref="D47:E47"/>
    <mergeCell ref="F47:I47"/>
    <mergeCell ref="J47:M47"/>
    <mergeCell ref="D48:E48"/>
    <mergeCell ref="F48:I48"/>
    <mergeCell ref="J48:M48"/>
    <mergeCell ref="D53:E53"/>
    <mergeCell ref="F53:I53"/>
    <mergeCell ref="J53:M53"/>
    <mergeCell ref="D54:E54"/>
    <mergeCell ref="F54:I54"/>
    <mergeCell ref="J54:M54"/>
    <mergeCell ref="D51:E51"/>
    <mergeCell ref="F51:I51"/>
    <mergeCell ref="J51:M51"/>
    <mergeCell ref="D52:E52"/>
    <mergeCell ref="F52:I52"/>
    <mergeCell ref="J52:M52"/>
    <mergeCell ref="D61:E61"/>
    <mergeCell ref="F61:I61"/>
    <mergeCell ref="J61:M61"/>
    <mergeCell ref="D62:E62"/>
    <mergeCell ref="F62:I62"/>
    <mergeCell ref="J62:M62"/>
    <mergeCell ref="D59:E59"/>
    <mergeCell ref="F59:I59"/>
    <mergeCell ref="J59:M59"/>
    <mergeCell ref="D60:E60"/>
    <mergeCell ref="F60:I60"/>
    <mergeCell ref="J60:M60"/>
    <mergeCell ref="D57:E57"/>
    <mergeCell ref="F57:I57"/>
    <mergeCell ref="J57:M57"/>
    <mergeCell ref="D58:E58"/>
    <mergeCell ref="F58:I58"/>
    <mergeCell ref="J58:M58"/>
    <mergeCell ref="D55:E55"/>
    <mergeCell ref="F55:I55"/>
    <mergeCell ref="J55:M55"/>
    <mergeCell ref="D56:E56"/>
    <mergeCell ref="F56:I56"/>
    <mergeCell ref="J56:M56"/>
    <mergeCell ref="O12:P12"/>
    <mergeCell ref="O13:P13"/>
    <mergeCell ref="O14:P14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  <mergeCell ref="O24:P24"/>
    <mergeCell ref="O25:P25"/>
    <mergeCell ref="O26:P26"/>
    <mergeCell ref="O27:P27"/>
    <mergeCell ref="O28:P28"/>
    <mergeCell ref="O29:P29"/>
    <mergeCell ref="O30:P30"/>
    <mergeCell ref="O31:P31"/>
    <mergeCell ref="O32:P32"/>
    <mergeCell ref="O33:P33"/>
    <mergeCell ref="O34:P34"/>
    <mergeCell ref="O35:P35"/>
    <mergeCell ref="O36:P36"/>
    <mergeCell ref="O37:P37"/>
    <mergeCell ref="O38:P38"/>
    <mergeCell ref="O39:P39"/>
    <mergeCell ref="O40:P40"/>
    <mergeCell ref="O41:P41"/>
    <mergeCell ref="O42:P42"/>
    <mergeCell ref="O43:P43"/>
    <mergeCell ref="O44:P44"/>
    <mergeCell ref="O45:P45"/>
    <mergeCell ref="O46:P46"/>
    <mergeCell ref="O47:P47"/>
    <mergeCell ref="O57:P57"/>
    <mergeCell ref="O58:P58"/>
    <mergeCell ref="O59:P59"/>
    <mergeCell ref="O60:P60"/>
    <mergeCell ref="O61:P61"/>
    <mergeCell ref="O62:P62"/>
    <mergeCell ref="O48:P48"/>
    <mergeCell ref="O49:P49"/>
    <mergeCell ref="O50:P50"/>
    <mergeCell ref="O51:P51"/>
    <mergeCell ref="O52:P52"/>
    <mergeCell ref="O53:P53"/>
    <mergeCell ref="O54:P54"/>
    <mergeCell ref="O55:P55"/>
    <mergeCell ref="O56:P56"/>
  </mergeCells>
  <phoneticPr fontId="2"/>
  <dataValidations count="3">
    <dataValidation type="list" allowBlank="1" showInputMessage="1" showErrorMessage="1" sqref="O6:P6">
      <formula1>"月払,半年払,年払,一時払"</formula1>
    </dataValidation>
    <dataValidation type="list" allowBlank="1" showInputMessage="1" showErrorMessage="1" sqref="P9">
      <formula1>"有,無,　"</formula1>
    </dataValidation>
    <dataValidation type="list" allowBlank="1" showInputMessage="1" showErrorMessage="1" sqref="H4:J4">
      <formula1>"男性,女性,　"</formula1>
    </dataValidation>
  </dataValidations>
  <pageMargins left="0.39370078740157483" right="0.39370078740157483" top="0.39370078740157483" bottom="0.39370078740157483" header="0.31496062992125984" footer="0.31496062992125984"/>
  <pageSetup paperSize="9" scale="98" fitToHeight="0" orientation="portrait" horizontalDpi="0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workbookViewId="0">
      <selection activeCell="N1" sqref="N1"/>
    </sheetView>
  </sheetViews>
  <sheetFormatPr defaultRowHeight="13.5"/>
  <cols>
    <col min="1" max="2" width="6.125" customWidth="1"/>
    <col min="3" max="3" width="16.625" customWidth="1"/>
    <col min="4" max="4" width="11.625" customWidth="1"/>
    <col min="5" max="5" width="4.625" customWidth="1"/>
    <col min="6" max="6" width="3.625" customWidth="1"/>
    <col min="7" max="7" width="4.625" customWidth="1"/>
    <col min="8" max="8" width="6.125" customWidth="1"/>
    <col min="9" max="9" width="3.125" customWidth="1"/>
    <col min="10" max="10" width="2.125" customWidth="1"/>
    <col min="11" max="12" width="4.125" customWidth="1"/>
    <col min="13" max="13" width="4.625" customWidth="1"/>
    <col min="14" max="14" width="11.625" customWidth="1"/>
    <col min="15" max="15" width="5.625" customWidth="1"/>
    <col min="16" max="16" width="4" customWidth="1"/>
  </cols>
  <sheetData>
    <row r="1" spans="1:16" ht="18.75">
      <c r="A1" s="4" t="s">
        <v>52</v>
      </c>
      <c r="B1" s="4"/>
      <c r="D1" s="250" t="str">
        <f>加入者リスト!A19</f>
        <v>〔 取締役① ○○　△△△ 〕</v>
      </c>
      <c r="E1" s="250"/>
      <c r="F1" s="250"/>
      <c r="G1" s="250"/>
      <c r="H1" s="250"/>
      <c r="I1" s="75">
        <f>IF(E6="終身",100,E6)</f>
        <v>0</v>
      </c>
      <c r="K1" s="75">
        <f>IF(K6="終身",100,K6)</f>
        <v>0</v>
      </c>
    </row>
    <row r="2" spans="1:16" ht="9" customHeight="1"/>
    <row r="3" spans="1:16" ht="18.75" customHeight="1">
      <c r="A3" s="229" t="s">
        <v>10</v>
      </c>
      <c r="B3" s="230"/>
      <c r="C3" s="241"/>
      <c r="D3" s="241"/>
      <c r="E3" s="241"/>
      <c r="F3" s="241"/>
      <c r="G3" s="241"/>
      <c r="H3" s="229" t="s">
        <v>8</v>
      </c>
      <c r="I3" s="238"/>
      <c r="J3" s="230"/>
      <c r="K3" s="226"/>
      <c r="L3" s="227"/>
      <c r="M3" s="227"/>
      <c r="N3" s="227"/>
      <c r="O3" s="227"/>
      <c r="P3" s="228"/>
    </row>
    <row r="4" spans="1:16" ht="18.75" customHeight="1">
      <c r="A4" s="229" t="s">
        <v>0</v>
      </c>
      <c r="B4" s="230"/>
      <c r="C4" s="226"/>
      <c r="D4" s="228"/>
      <c r="E4" s="229" t="s">
        <v>14</v>
      </c>
      <c r="F4" s="238"/>
      <c r="G4" s="230"/>
      <c r="H4" s="258" t="s">
        <v>32</v>
      </c>
      <c r="I4" s="259"/>
      <c r="J4" s="260"/>
      <c r="K4" s="229" t="s">
        <v>11</v>
      </c>
      <c r="L4" s="238"/>
      <c r="M4" s="230"/>
      <c r="N4" s="256"/>
      <c r="O4" s="257"/>
      <c r="P4" s="5" t="s">
        <v>12</v>
      </c>
    </row>
    <row r="5" spans="1:16" ht="18.75" customHeight="1">
      <c r="A5" s="251" t="s">
        <v>59</v>
      </c>
      <c r="B5" s="252"/>
      <c r="C5" s="226"/>
      <c r="D5" s="228"/>
      <c r="E5" s="229" t="s">
        <v>1</v>
      </c>
      <c r="F5" s="238"/>
      <c r="G5" s="230"/>
      <c r="H5" s="253"/>
      <c r="I5" s="254"/>
      <c r="J5" s="254"/>
      <c r="K5" s="254"/>
      <c r="L5" s="254"/>
      <c r="M5" s="255"/>
      <c r="N5" s="10" t="s">
        <v>20</v>
      </c>
      <c r="O5" s="72">
        <f>IF(ISBLANK(C6)=TRUE,0,DATEDIF(N4,C6,"y"))</f>
        <v>0</v>
      </c>
      <c r="P5" s="62" t="s">
        <v>21</v>
      </c>
    </row>
    <row r="6" spans="1:16" ht="18.75" customHeight="1">
      <c r="A6" s="229" t="s">
        <v>13</v>
      </c>
      <c r="B6" s="230"/>
      <c r="C6" s="94"/>
      <c r="D6" s="8" t="s">
        <v>3</v>
      </c>
      <c r="E6" s="239"/>
      <c r="F6" s="240"/>
      <c r="G6" s="5" t="s">
        <v>18</v>
      </c>
      <c r="H6" s="229" t="s">
        <v>17</v>
      </c>
      <c r="I6" s="238"/>
      <c r="J6" s="230"/>
      <c r="K6" s="239"/>
      <c r="L6" s="240"/>
      <c r="M6" s="7" t="s">
        <v>18</v>
      </c>
      <c r="N6" s="93" t="s">
        <v>5</v>
      </c>
      <c r="O6" s="258" t="s">
        <v>30</v>
      </c>
      <c r="P6" s="260"/>
    </row>
    <row r="7" spans="1:16" ht="18.75" customHeight="1">
      <c r="A7" s="229" t="s">
        <v>15</v>
      </c>
      <c r="B7" s="230"/>
      <c r="C7" s="94"/>
      <c r="D7" s="92" t="s">
        <v>16</v>
      </c>
      <c r="E7" s="261" t="str">
        <f>IF(ISBLANK(C7)=TRUE,"",EDATE(C7,I1*12)-1)</f>
        <v/>
      </c>
      <c r="F7" s="262"/>
      <c r="G7" s="262"/>
      <c r="H7" s="262"/>
      <c r="I7" s="262"/>
      <c r="J7" s="263"/>
      <c r="K7" s="251" t="s">
        <v>31</v>
      </c>
      <c r="L7" s="264"/>
      <c r="M7" s="252"/>
      <c r="N7" s="261" t="str">
        <f>IF(ISBLANK(C7)=TRUE,"",IF(O6="月払",EDATE(C7,(K1-1)*12+11),IF(O6="半年払",EDATE(C7,(K1-1)*12+6),IF(O6="年払",EDATE(C7,(K1-1)*12),C7))))</f>
        <v/>
      </c>
      <c r="O7" s="262"/>
      <c r="P7" s="263"/>
    </row>
    <row r="8" spans="1:16" ht="18.75" customHeight="1">
      <c r="A8" s="232" t="s">
        <v>42</v>
      </c>
      <c r="B8" s="232"/>
      <c r="C8" s="12"/>
      <c r="D8" s="28" t="s">
        <v>19</v>
      </c>
      <c r="E8" s="245"/>
      <c r="F8" s="246"/>
      <c r="G8" s="246"/>
      <c r="H8" s="247" t="s">
        <v>51</v>
      </c>
      <c r="I8" s="248"/>
      <c r="J8" s="248"/>
      <c r="K8" s="249">
        <f>IF(O6="月払",E8*12,IF(O6="半年払",E8*6,E8))</f>
        <v>0</v>
      </c>
      <c r="L8" s="249"/>
      <c r="M8" s="249"/>
      <c r="N8" s="27" t="s">
        <v>45</v>
      </c>
      <c r="O8" s="258"/>
      <c r="P8" s="260"/>
    </row>
    <row r="9" spans="1:16" ht="18.75" customHeight="1">
      <c r="A9" s="232" t="s">
        <v>22</v>
      </c>
      <c r="B9" s="232"/>
      <c r="C9" s="12">
        <v>0</v>
      </c>
      <c r="D9" s="9" t="s">
        <v>36</v>
      </c>
      <c r="E9" s="226"/>
      <c r="F9" s="227"/>
      <c r="G9" s="227"/>
      <c r="H9" s="227"/>
      <c r="I9" s="227"/>
      <c r="J9" s="227"/>
      <c r="K9" s="227"/>
      <c r="L9" s="227"/>
      <c r="M9" s="228"/>
      <c r="N9" s="229" t="s">
        <v>9</v>
      </c>
      <c r="O9" s="230"/>
      <c r="P9" s="6" t="s">
        <v>32</v>
      </c>
    </row>
    <row r="10" spans="1:16" ht="9" customHeight="1"/>
    <row r="11" spans="1:16" ht="18" customHeight="1">
      <c r="A11" t="s">
        <v>23</v>
      </c>
    </row>
    <row r="12" spans="1:16" ht="18.75" customHeight="1">
      <c r="A12" s="13" t="s">
        <v>24</v>
      </c>
      <c r="B12" s="9" t="s">
        <v>25</v>
      </c>
      <c r="C12" s="8" t="s">
        <v>39</v>
      </c>
      <c r="D12" s="232" t="s">
        <v>26</v>
      </c>
      <c r="E12" s="232"/>
      <c r="F12" s="232" t="s">
        <v>27</v>
      </c>
      <c r="G12" s="232"/>
      <c r="H12" s="232"/>
      <c r="I12" s="232"/>
      <c r="J12" s="232" t="s">
        <v>28</v>
      </c>
      <c r="K12" s="232"/>
      <c r="L12" s="232"/>
      <c r="M12" s="232"/>
      <c r="N12" s="9" t="s">
        <v>29</v>
      </c>
      <c r="O12" s="219" t="s">
        <v>46</v>
      </c>
      <c r="P12" s="220"/>
    </row>
    <row r="13" spans="1:16">
      <c r="A13" s="14">
        <v>1</v>
      </c>
      <c r="B13" s="63">
        <f>O5+1</f>
        <v>1</v>
      </c>
      <c r="C13" s="64" t="str">
        <f>IF(OR(ISBLANK($C$7)=TRUE,ISBLANK($E$7)=TRUE),"",IF(YEAR($C$7)+A13&gt;YEAR($E$7),"",YEAR($C$7)+A13))</f>
        <v/>
      </c>
      <c r="D13" s="237"/>
      <c r="E13" s="237"/>
      <c r="F13" s="237"/>
      <c r="G13" s="237"/>
      <c r="H13" s="237"/>
      <c r="I13" s="237"/>
      <c r="J13" s="242"/>
      <c r="K13" s="243"/>
      <c r="L13" s="243"/>
      <c r="M13" s="244"/>
      <c r="N13" s="69" t="str">
        <f>IF(OR(ISBLANK(F13)=TRUE,ISBLANK(J13)=TRUE),"",ROUNDDOWN(J13/F13,3))</f>
        <v/>
      </c>
      <c r="O13" s="221" t="str">
        <f>IF(MAX(N$13:N$62)=N13,"★","")</f>
        <v/>
      </c>
      <c r="P13" s="222"/>
    </row>
    <row r="14" spans="1:16">
      <c r="A14" s="15">
        <v>2</v>
      </c>
      <c r="B14" s="65">
        <f>B13+1</f>
        <v>2</v>
      </c>
      <c r="C14" s="66" t="str">
        <f t="shared" ref="C14:C62" si="0">IF(OR(ISBLANK($C$7)=TRUE,ISBLANK($E$7)=TRUE),"",IF(YEAR($C$7)+A14&gt;YEAR($E$7),"",YEAR($C$7)+A14))</f>
        <v/>
      </c>
      <c r="D14" s="265"/>
      <c r="E14" s="265"/>
      <c r="F14" s="233"/>
      <c r="G14" s="233"/>
      <c r="H14" s="233"/>
      <c r="I14" s="233"/>
      <c r="J14" s="234"/>
      <c r="K14" s="235"/>
      <c r="L14" s="235"/>
      <c r="M14" s="236"/>
      <c r="N14" s="70" t="str">
        <f t="shared" ref="N14:N62" si="1">IF(OR(ISBLANK(F14)=TRUE,ISBLANK(J14)=TRUE),"",ROUNDDOWN(J14/F14,3))</f>
        <v/>
      </c>
      <c r="O14" s="215" t="str">
        <f t="shared" ref="O14:O62" si="2">IF(MAX(N$13:N$62)=N14,"★","")</f>
        <v/>
      </c>
      <c r="P14" s="216"/>
    </row>
    <row r="15" spans="1:16">
      <c r="A15" s="15">
        <v>3</v>
      </c>
      <c r="B15" s="65">
        <f t="shared" ref="B15:B62" si="3">B14+1</f>
        <v>3</v>
      </c>
      <c r="C15" s="66" t="str">
        <f t="shared" si="0"/>
        <v/>
      </c>
      <c r="D15" s="265"/>
      <c r="E15" s="265"/>
      <c r="F15" s="233"/>
      <c r="G15" s="233"/>
      <c r="H15" s="233"/>
      <c r="I15" s="233"/>
      <c r="J15" s="234"/>
      <c r="K15" s="235"/>
      <c r="L15" s="235"/>
      <c r="M15" s="236"/>
      <c r="N15" s="70" t="str">
        <f t="shared" si="1"/>
        <v/>
      </c>
      <c r="O15" s="215" t="str">
        <f t="shared" si="2"/>
        <v/>
      </c>
      <c r="P15" s="216"/>
    </row>
    <row r="16" spans="1:16">
      <c r="A16" s="15">
        <v>4</v>
      </c>
      <c r="B16" s="65">
        <f t="shared" si="3"/>
        <v>4</v>
      </c>
      <c r="C16" s="66" t="str">
        <f t="shared" si="0"/>
        <v/>
      </c>
      <c r="D16" s="265"/>
      <c r="E16" s="265"/>
      <c r="F16" s="265"/>
      <c r="G16" s="265"/>
      <c r="H16" s="265"/>
      <c r="I16" s="265"/>
      <c r="J16" s="234"/>
      <c r="K16" s="235"/>
      <c r="L16" s="235"/>
      <c r="M16" s="236"/>
      <c r="N16" s="70" t="str">
        <f t="shared" si="1"/>
        <v/>
      </c>
      <c r="O16" s="215" t="str">
        <f t="shared" si="2"/>
        <v/>
      </c>
      <c r="P16" s="216"/>
    </row>
    <row r="17" spans="1:16">
      <c r="A17" s="15">
        <v>5</v>
      </c>
      <c r="B17" s="65">
        <f t="shared" si="3"/>
        <v>5</v>
      </c>
      <c r="C17" s="66" t="str">
        <f t="shared" si="0"/>
        <v/>
      </c>
      <c r="D17" s="265"/>
      <c r="E17" s="265"/>
      <c r="F17" s="266"/>
      <c r="G17" s="266"/>
      <c r="H17" s="266"/>
      <c r="I17" s="266"/>
      <c r="J17" s="234"/>
      <c r="K17" s="235"/>
      <c r="L17" s="235"/>
      <c r="M17" s="236"/>
      <c r="N17" s="70" t="str">
        <f t="shared" si="1"/>
        <v/>
      </c>
      <c r="O17" s="215" t="str">
        <f t="shared" si="2"/>
        <v/>
      </c>
      <c r="P17" s="216"/>
    </row>
    <row r="18" spans="1:16">
      <c r="A18" s="15">
        <v>6</v>
      </c>
      <c r="B18" s="65">
        <f t="shared" si="3"/>
        <v>6</v>
      </c>
      <c r="C18" s="66" t="str">
        <f t="shared" si="0"/>
        <v/>
      </c>
      <c r="D18" s="265"/>
      <c r="E18" s="265"/>
      <c r="F18" s="266"/>
      <c r="G18" s="266"/>
      <c r="H18" s="266"/>
      <c r="I18" s="266"/>
      <c r="J18" s="234"/>
      <c r="K18" s="235"/>
      <c r="L18" s="235"/>
      <c r="M18" s="236"/>
      <c r="N18" s="70" t="str">
        <f t="shared" si="1"/>
        <v/>
      </c>
      <c r="O18" s="215" t="str">
        <f t="shared" si="2"/>
        <v/>
      </c>
      <c r="P18" s="216"/>
    </row>
    <row r="19" spans="1:16">
      <c r="A19" s="15">
        <v>7</v>
      </c>
      <c r="B19" s="65">
        <f t="shared" si="3"/>
        <v>7</v>
      </c>
      <c r="C19" s="66" t="str">
        <f t="shared" si="0"/>
        <v/>
      </c>
      <c r="D19" s="265"/>
      <c r="E19" s="265"/>
      <c r="F19" s="265"/>
      <c r="G19" s="265"/>
      <c r="H19" s="265"/>
      <c r="I19" s="265"/>
      <c r="J19" s="234"/>
      <c r="K19" s="235"/>
      <c r="L19" s="235"/>
      <c r="M19" s="236"/>
      <c r="N19" s="70" t="str">
        <f t="shared" si="1"/>
        <v/>
      </c>
      <c r="O19" s="215" t="str">
        <f t="shared" si="2"/>
        <v/>
      </c>
      <c r="P19" s="216"/>
    </row>
    <row r="20" spans="1:16">
      <c r="A20" s="15">
        <v>8</v>
      </c>
      <c r="B20" s="65">
        <f t="shared" si="3"/>
        <v>8</v>
      </c>
      <c r="C20" s="66" t="str">
        <f t="shared" si="0"/>
        <v/>
      </c>
      <c r="D20" s="265"/>
      <c r="E20" s="265"/>
      <c r="F20" s="266"/>
      <c r="G20" s="266"/>
      <c r="H20" s="266"/>
      <c r="I20" s="266"/>
      <c r="J20" s="234"/>
      <c r="K20" s="235"/>
      <c r="L20" s="235"/>
      <c r="M20" s="236"/>
      <c r="N20" s="70" t="str">
        <f t="shared" si="1"/>
        <v/>
      </c>
      <c r="O20" s="215" t="str">
        <f t="shared" si="2"/>
        <v/>
      </c>
      <c r="P20" s="216"/>
    </row>
    <row r="21" spans="1:16">
      <c r="A21" s="15">
        <v>9</v>
      </c>
      <c r="B21" s="65">
        <f t="shared" si="3"/>
        <v>9</v>
      </c>
      <c r="C21" s="66" t="str">
        <f t="shared" si="0"/>
        <v/>
      </c>
      <c r="D21" s="265"/>
      <c r="E21" s="265"/>
      <c r="F21" s="266"/>
      <c r="G21" s="266"/>
      <c r="H21" s="266"/>
      <c r="I21" s="266"/>
      <c r="J21" s="234"/>
      <c r="K21" s="235"/>
      <c r="L21" s="235"/>
      <c r="M21" s="236"/>
      <c r="N21" s="70" t="str">
        <f t="shared" si="1"/>
        <v/>
      </c>
      <c r="O21" s="215" t="str">
        <f t="shared" si="2"/>
        <v/>
      </c>
      <c r="P21" s="216"/>
    </row>
    <row r="22" spans="1:16">
      <c r="A22" s="15">
        <v>10</v>
      </c>
      <c r="B22" s="65">
        <f t="shared" si="3"/>
        <v>10</v>
      </c>
      <c r="C22" s="66" t="str">
        <f t="shared" si="0"/>
        <v/>
      </c>
      <c r="D22" s="265"/>
      <c r="E22" s="265"/>
      <c r="F22" s="265"/>
      <c r="G22" s="265"/>
      <c r="H22" s="265"/>
      <c r="I22" s="265"/>
      <c r="J22" s="234"/>
      <c r="K22" s="235"/>
      <c r="L22" s="235"/>
      <c r="M22" s="236"/>
      <c r="N22" s="70" t="str">
        <f t="shared" si="1"/>
        <v/>
      </c>
      <c r="O22" s="215" t="str">
        <f t="shared" si="2"/>
        <v/>
      </c>
      <c r="P22" s="216"/>
    </row>
    <row r="23" spans="1:16">
      <c r="A23" s="15">
        <v>11</v>
      </c>
      <c r="B23" s="65">
        <f t="shared" si="3"/>
        <v>11</v>
      </c>
      <c r="C23" s="66" t="str">
        <f t="shared" si="0"/>
        <v/>
      </c>
      <c r="D23" s="265"/>
      <c r="E23" s="265"/>
      <c r="F23" s="266"/>
      <c r="G23" s="266"/>
      <c r="H23" s="266"/>
      <c r="I23" s="266"/>
      <c r="J23" s="234"/>
      <c r="K23" s="235"/>
      <c r="L23" s="235"/>
      <c r="M23" s="236"/>
      <c r="N23" s="70" t="str">
        <f t="shared" si="1"/>
        <v/>
      </c>
      <c r="O23" s="215" t="str">
        <f t="shared" si="2"/>
        <v/>
      </c>
      <c r="P23" s="216"/>
    </row>
    <row r="24" spans="1:16">
      <c r="A24" s="15">
        <v>12</v>
      </c>
      <c r="B24" s="65">
        <f t="shared" si="3"/>
        <v>12</v>
      </c>
      <c r="C24" s="66" t="str">
        <f t="shared" si="0"/>
        <v/>
      </c>
      <c r="D24" s="265"/>
      <c r="E24" s="265"/>
      <c r="F24" s="266"/>
      <c r="G24" s="266"/>
      <c r="H24" s="266"/>
      <c r="I24" s="266"/>
      <c r="J24" s="234"/>
      <c r="K24" s="235"/>
      <c r="L24" s="235"/>
      <c r="M24" s="236"/>
      <c r="N24" s="70" t="str">
        <f t="shared" si="1"/>
        <v/>
      </c>
      <c r="O24" s="215" t="str">
        <f t="shared" si="2"/>
        <v/>
      </c>
      <c r="P24" s="216"/>
    </row>
    <row r="25" spans="1:16">
      <c r="A25" s="15">
        <v>13</v>
      </c>
      <c r="B25" s="65">
        <f t="shared" si="3"/>
        <v>13</v>
      </c>
      <c r="C25" s="66" t="str">
        <f t="shared" si="0"/>
        <v/>
      </c>
      <c r="D25" s="265"/>
      <c r="E25" s="265"/>
      <c r="F25" s="265"/>
      <c r="G25" s="265"/>
      <c r="H25" s="265"/>
      <c r="I25" s="265"/>
      <c r="J25" s="234"/>
      <c r="K25" s="235"/>
      <c r="L25" s="235"/>
      <c r="M25" s="236"/>
      <c r="N25" s="70" t="str">
        <f t="shared" si="1"/>
        <v/>
      </c>
      <c r="O25" s="215" t="str">
        <f t="shared" si="2"/>
        <v/>
      </c>
      <c r="P25" s="216"/>
    </row>
    <row r="26" spans="1:16">
      <c r="A26" s="15">
        <v>14</v>
      </c>
      <c r="B26" s="65">
        <f t="shared" si="3"/>
        <v>14</v>
      </c>
      <c r="C26" s="66" t="str">
        <f t="shared" si="0"/>
        <v/>
      </c>
      <c r="D26" s="265"/>
      <c r="E26" s="265"/>
      <c r="F26" s="266"/>
      <c r="G26" s="266"/>
      <c r="H26" s="266"/>
      <c r="I26" s="266"/>
      <c r="J26" s="234"/>
      <c r="K26" s="235"/>
      <c r="L26" s="235"/>
      <c r="M26" s="236"/>
      <c r="N26" s="70" t="str">
        <f t="shared" si="1"/>
        <v/>
      </c>
      <c r="O26" s="215" t="str">
        <f t="shared" si="2"/>
        <v/>
      </c>
      <c r="P26" s="216"/>
    </row>
    <row r="27" spans="1:16">
      <c r="A27" s="15">
        <v>15</v>
      </c>
      <c r="B27" s="65">
        <f t="shared" si="3"/>
        <v>15</v>
      </c>
      <c r="C27" s="66" t="str">
        <f t="shared" si="0"/>
        <v/>
      </c>
      <c r="D27" s="265"/>
      <c r="E27" s="265"/>
      <c r="F27" s="266"/>
      <c r="G27" s="266"/>
      <c r="H27" s="266"/>
      <c r="I27" s="266"/>
      <c r="J27" s="234"/>
      <c r="K27" s="235"/>
      <c r="L27" s="235"/>
      <c r="M27" s="236"/>
      <c r="N27" s="70" t="str">
        <f t="shared" si="1"/>
        <v/>
      </c>
      <c r="O27" s="215" t="str">
        <f t="shared" si="2"/>
        <v/>
      </c>
      <c r="P27" s="216"/>
    </row>
    <row r="28" spans="1:16">
      <c r="A28" s="15">
        <v>16</v>
      </c>
      <c r="B28" s="65">
        <f t="shared" si="3"/>
        <v>16</v>
      </c>
      <c r="C28" s="66" t="str">
        <f t="shared" si="0"/>
        <v/>
      </c>
      <c r="D28" s="265"/>
      <c r="E28" s="265"/>
      <c r="F28" s="265"/>
      <c r="G28" s="265"/>
      <c r="H28" s="265"/>
      <c r="I28" s="265"/>
      <c r="J28" s="234"/>
      <c r="K28" s="235"/>
      <c r="L28" s="235"/>
      <c r="M28" s="236"/>
      <c r="N28" s="70" t="str">
        <f t="shared" si="1"/>
        <v/>
      </c>
      <c r="O28" s="215" t="str">
        <f t="shared" si="2"/>
        <v/>
      </c>
      <c r="P28" s="216"/>
    </row>
    <row r="29" spans="1:16">
      <c r="A29" s="15">
        <v>17</v>
      </c>
      <c r="B29" s="65">
        <f t="shared" si="3"/>
        <v>17</v>
      </c>
      <c r="C29" s="66" t="str">
        <f t="shared" si="0"/>
        <v/>
      </c>
      <c r="D29" s="265"/>
      <c r="E29" s="265"/>
      <c r="F29" s="266"/>
      <c r="G29" s="266"/>
      <c r="H29" s="266"/>
      <c r="I29" s="266"/>
      <c r="J29" s="234"/>
      <c r="K29" s="235"/>
      <c r="L29" s="235"/>
      <c r="M29" s="236"/>
      <c r="N29" s="70" t="str">
        <f t="shared" si="1"/>
        <v/>
      </c>
      <c r="O29" s="215" t="str">
        <f t="shared" si="2"/>
        <v/>
      </c>
      <c r="P29" s="216"/>
    </row>
    <row r="30" spans="1:16">
      <c r="A30" s="15">
        <v>18</v>
      </c>
      <c r="B30" s="65">
        <f t="shared" si="3"/>
        <v>18</v>
      </c>
      <c r="C30" s="66" t="str">
        <f t="shared" si="0"/>
        <v/>
      </c>
      <c r="D30" s="265"/>
      <c r="E30" s="265"/>
      <c r="F30" s="266"/>
      <c r="G30" s="266"/>
      <c r="H30" s="266"/>
      <c r="I30" s="266"/>
      <c r="J30" s="234"/>
      <c r="K30" s="235"/>
      <c r="L30" s="235"/>
      <c r="M30" s="236"/>
      <c r="N30" s="70" t="str">
        <f t="shared" si="1"/>
        <v/>
      </c>
      <c r="O30" s="215" t="str">
        <f t="shared" si="2"/>
        <v/>
      </c>
      <c r="P30" s="216"/>
    </row>
    <row r="31" spans="1:16">
      <c r="A31" s="15">
        <v>19</v>
      </c>
      <c r="B31" s="65">
        <f t="shared" si="3"/>
        <v>19</v>
      </c>
      <c r="C31" s="66" t="str">
        <f t="shared" si="0"/>
        <v/>
      </c>
      <c r="D31" s="265"/>
      <c r="E31" s="265"/>
      <c r="F31" s="265"/>
      <c r="G31" s="265"/>
      <c r="H31" s="265"/>
      <c r="I31" s="265"/>
      <c r="J31" s="234"/>
      <c r="K31" s="235"/>
      <c r="L31" s="235"/>
      <c r="M31" s="236"/>
      <c r="N31" s="70" t="str">
        <f t="shared" si="1"/>
        <v/>
      </c>
      <c r="O31" s="215" t="str">
        <f t="shared" si="2"/>
        <v/>
      </c>
      <c r="P31" s="216"/>
    </row>
    <row r="32" spans="1:16">
      <c r="A32" s="15">
        <v>20</v>
      </c>
      <c r="B32" s="65">
        <f t="shared" si="3"/>
        <v>20</v>
      </c>
      <c r="C32" s="66" t="str">
        <f t="shared" si="0"/>
        <v/>
      </c>
      <c r="D32" s="265"/>
      <c r="E32" s="265"/>
      <c r="F32" s="266"/>
      <c r="G32" s="266"/>
      <c r="H32" s="266"/>
      <c r="I32" s="266"/>
      <c r="J32" s="234"/>
      <c r="K32" s="235"/>
      <c r="L32" s="235"/>
      <c r="M32" s="236"/>
      <c r="N32" s="70" t="str">
        <f t="shared" si="1"/>
        <v/>
      </c>
      <c r="O32" s="215" t="str">
        <f t="shared" si="2"/>
        <v/>
      </c>
      <c r="P32" s="216"/>
    </row>
    <row r="33" spans="1:16">
      <c r="A33" s="15">
        <v>21</v>
      </c>
      <c r="B33" s="65">
        <f t="shared" si="3"/>
        <v>21</v>
      </c>
      <c r="C33" s="66" t="str">
        <f t="shared" si="0"/>
        <v/>
      </c>
      <c r="D33" s="265"/>
      <c r="E33" s="265"/>
      <c r="F33" s="266"/>
      <c r="G33" s="266"/>
      <c r="H33" s="266"/>
      <c r="I33" s="266"/>
      <c r="J33" s="234"/>
      <c r="K33" s="235"/>
      <c r="L33" s="235"/>
      <c r="M33" s="236"/>
      <c r="N33" s="70" t="str">
        <f t="shared" si="1"/>
        <v/>
      </c>
      <c r="O33" s="215" t="str">
        <f t="shared" si="2"/>
        <v/>
      </c>
      <c r="P33" s="216"/>
    </row>
    <row r="34" spans="1:16">
      <c r="A34" s="15">
        <v>22</v>
      </c>
      <c r="B34" s="65">
        <f t="shared" si="3"/>
        <v>22</v>
      </c>
      <c r="C34" s="66" t="str">
        <f t="shared" si="0"/>
        <v/>
      </c>
      <c r="D34" s="265"/>
      <c r="E34" s="265"/>
      <c r="F34" s="265"/>
      <c r="G34" s="265"/>
      <c r="H34" s="265"/>
      <c r="I34" s="265"/>
      <c r="J34" s="234"/>
      <c r="K34" s="235"/>
      <c r="L34" s="235"/>
      <c r="M34" s="236"/>
      <c r="N34" s="70" t="str">
        <f t="shared" si="1"/>
        <v/>
      </c>
      <c r="O34" s="215" t="str">
        <f t="shared" si="2"/>
        <v/>
      </c>
      <c r="P34" s="216"/>
    </row>
    <row r="35" spans="1:16">
      <c r="A35" s="15">
        <v>23</v>
      </c>
      <c r="B35" s="65">
        <f t="shared" si="3"/>
        <v>23</v>
      </c>
      <c r="C35" s="66" t="str">
        <f t="shared" si="0"/>
        <v/>
      </c>
      <c r="D35" s="265"/>
      <c r="E35" s="265"/>
      <c r="F35" s="266"/>
      <c r="G35" s="266"/>
      <c r="H35" s="266"/>
      <c r="I35" s="266"/>
      <c r="J35" s="234"/>
      <c r="K35" s="235"/>
      <c r="L35" s="235"/>
      <c r="M35" s="236"/>
      <c r="N35" s="70" t="str">
        <f t="shared" si="1"/>
        <v/>
      </c>
      <c r="O35" s="215" t="str">
        <f t="shared" si="2"/>
        <v/>
      </c>
      <c r="P35" s="216"/>
    </row>
    <row r="36" spans="1:16">
      <c r="A36" s="15">
        <v>24</v>
      </c>
      <c r="B36" s="65">
        <f t="shared" si="3"/>
        <v>24</v>
      </c>
      <c r="C36" s="66" t="str">
        <f t="shared" si="0"/>
        <v/>
      </c>
      <c r="D36" s="265"/>
      <c r="E36" s="265"/>
      <c r="F36" s="266"/>
      <c r="G36" s="266"/>
      <c r="H36" s="266"/>
      <c r="I36" s="266"/>
      <c r="J36" s="234"/>
      <c r="K36" s="235"/>
      <c r="L36" s="235"/>
      <c r="M36" s="236"/>
      <c r="N36" s="70" t="str">
        <f t="shared" si="1"/>
        <v/>
      </c>
      <c r="O36" s="215" t="str">
        <f t="shared" si="2"/>
        <v/>
      </c>
      <c r="P36" s="216"/>
    </row>
    <row r="37" spans="1:16">
      <c r="A37" s="15">
        <v>25</v>
      </c>
      <c r="B37" s="65">
        <f t="shared" si="3"/>
        <v>25</v>
      </c>
      <c r="C37" s="66" t="str">
        <f t="shared" si="0"/>
        <v/>
      </c>
      <c r="D37" s="265"/>
      <c r="E37" s="265"/>
      <c r="F37" s="265"/>
      <c r="G37" s="265"/>
      <c r="H37" s="265"/>
      <c r="I37" s="265"/>
      <c r="J37" s="234"/>
      <c r="K37" s="235"/>
      <c r="L37" s="235"/>
      <c r="M37" s="236"/>
      <c r="N37" s="70" t="str">
        <f t="shared" si="1"/>
        <v/>
      </c>
      <c r="O37" s="215" t="str">
        <f t="shared" si="2"/>
        <v/>
      </c>
      <c r="P37" s="216"/>
    </row>
    <row r="38" spans="1:16">
      <c r="A38" s="15">
        <v>26</v>
      </c>
      <c r="B38" s="65">
        <f t="shared" si="3"/>
        <v>26</v>
      </c>
      <c r="C38" s="66" t="str">
        <f t="shared" si="0"/>
        <v/>
      </c>
      <c r="D38" s="265"/>
      <c r="E38" s="265"/>
      <c r="F38" s="266"/>
      <c r="G38" s="266"/>
      <c r="H38" s="266"/>
      <c r="I38" s="266"/>
      <c r="J38" s="234"/>
      <c r="K38" s="235"/>
      <c r="L38" s="235"/>
      <c r="M38" s="236"/>
      <c r="N38" s="70" t="str">
        <f t="shared" si="1"/>
        <v/>
      </c>
      <c r="O38" s="215" t="str">
        <f t="shared" si="2"/>
        <v/>
      </c>
      <c r="P38" s="216"/>
    </row>
    <row r="39" spans="1:16">
      <c r="A39" s="15">
        <v>27</v>
      </c>
      <c r="B39" s="65">
        <f t="shared" si="3"/>
        <v>27</v>
      </c>
      <c r="C39" s="66" t="str">
        <f t="shared" si="0"/>
        <v/>
      </c>
      <c r="D39" s="265"/>
      <c r="E39" s="265"/>
      <c r="F39" s="266"/>
      <c r="G39" s="266"/>
      <c r="H39" s="266"/>
      <c r="I39" s="266"/>
      <c r="J39" s="234"/>
      <c r="K39" s="235"/>
      <c r="L39" s="235"/>
      <c r="M39" s="236"/>
      <c r="N39" s="70" t="str">
        <f t="shared" si="1"/>
        <v/>
      </c>
      <c r="O39" s="215" t="str">
        <f t="shared" si="2"/>
        <v/>
      </c>
      <c r="P39" s="216"/>
    </row>
    <row r="40" spans="1:16">
      <c r="A40" s="15">
        <v>28</v>
      </c>
      <c r="B40" s="65">
        <f t="shared" si="3"/>
        <v>28</v>
      </c>
      <c r="C40" s="66" t="str">
        <f t="shared" si="0"/>
        <v/>
      </c>
      <c r="D40" s="265"/>
      <c r="E40" s="265"/>
      <c r="F40" s="265"/>
      <c r="G40" s="265"/>
      <c r="H40" s="265"/>
      <c r="I40" s="265"/>
      <c r="J40" s="234"/>
      <c r="K40" s="235"/>
      <c r="L40" s="235"/>
      <c r="M40" s="236"/>
      <c r="N40" s="70" t="str">
        <f t="shared" si="1"/>
        <v/>
      </c>
      <c r="O40" s="215" t="str">
        <f t="shared" si="2"/>
        <v/>
      </c>
      <c r="P40" s="216"/>
    </row>
    <row r="41" spans="1:16">
      <c r="A41" s="15">
        <v>29</v>
      </c>
      <c r="B41" s="65">
        <f t="shared" si="3"/>
        <v>29</v>
      </c>
      <c r="C41" s="66" t="str">
        <f t="shared" si="0"/>
        <v/>
      </c>
      <c r="D41" s="265"/>
      <c r="E41" s="265"/>
      <c r="F41" s="266"/>
      <c r="G41" s="266"/>
      <c r="H41" s="266"/>
      <c r="I41" s="266"/>
      <c r="J41" s="234"/>
      <c r="K41" s="235"/>
      <c r="L41" s="235"/>
      <c r="M41" s="236"/>
      <c r="N41" s="70" t="str">
        <f t="shared" si="1"/>
        <v/>
      </c>
      <c r="O41" s="215" t="str">
        <f t="shared" si="2"/>
        <v/>
      </c>
      <c r="P41" s="216"/>
    </row>
    <row r="42" spans="1:16">
      <c r="A42" s="15">
        <v>30</v>
      </c>
      <c r="B42" s="65">
        <f t="shared" si="3"/>
        <v>30</v>
      </c>
      <c r="C42" s="66" t="str">
        <f t="shared" si="0"/>
        <v/>
      </c>
      <c r="D42" s="265"/>
      <c r="E42" s="265"/>
      <c r="F42" s="266"/>
      <c r="G42" s="266"/>
      <c r="H42" s="266"/>
      <c r="I42" s="266"/>
      <c r="J42" s="234"/>
      <c r="K42" s="235"/>
      <c r="L42" s="235"/>
      <c r="M42" s="236"/>
      <c r="N42" s="70" t="str">
        <f t="shared" si="1"/>
        <v/>
      </c>
      <c r="O42" s="215" t="str">
        <f t="shared" si="2"/>
        <v/>
      </c>
      <c r="P42" s="216"/>
    </row>
    <row r="43" spans="1:16">
      <c r="A43" s="15">
        <v>31</v>
      </c>
      <c r="B43" s="65">
        <f t="shared" si="3"/>
        <v>31</v>
      </c>
      <c r="C43" s="66" t="str">
        <f t="shared" si="0"/>
        <v/>
      </c>
      <c r="D43" s="265"/>
      <c r="E43" s="265"/>
      <c r="F43" s="265"/>
      <c r="G43" s="265"/>
      <c r="H43" s="265"/>
      <c r="I43" s="265"/>
      <c r="J43" s="234"/>
      <c r="K43" s="235"/>
      <c r="L43" s="235"/>
      <c r="M43" s="236"/>
      <c r="N43" s="70" t="str">
        <f t="shared" si="1"/>
        <v/>
      </c>
      <c r="O43" s="215" t="str">
        <f t="shared" si="2"/>
        <v/>
      </c>
      <c r="P43" s="216"/>
    </row>
    <row r="44" spans="1:16">
      <c r="A44" s="15">
        <v>32</v>
      </c>
      <c r="B44" s="65">
        <f t="shared" si="3"/>
        <v>32</v>
      </c>
      <c r="C44" s="66" t="str">
        <f t="shared" si="0"/>
        <v/>
      </c>
      <c r="D44" s="265"/>
      <c r="E44" s="265"/>
      <c r="F44" s="266"/>
      <c r="G44" s="266"/>
      <c r="H44" s="266"/>
      <c r="I44" s="266"/>
      <c r="J44" s="234"/>
      <c r="K44" s="235"/>
      <c r="L44" s="235"/>
      <c r="M44" s="236"/>
      <c r="N44" s="70" t="str">
        <f t="shared" si="1"/>
        <v/>
      </c>
      <c r="O44" s="215" t="str">
        <f t="shared" si="2"/>
        <v/>
      </c>
      <c r="P44" s="216"/>
    </row>
    <row r="45" spans="1:16">
      <c r="A45" s="15">
        <v>33</v>
      </c>
      <c r="B45" s="65">
        <f t="shared" si="3"/>
        <v>33</v>
      </c>
      <c r="C45" s="66" t="str">
        <f t="shared" si="0"/>
        <v/>
      </c>
      <c r="D45" s="265"/>
      <c r="E45" s="265"/>
      <c r="F45" s="266"/>
      <c r="G45" s="266"/>
      <c r="H45" s="266"/>
      <c r="I45" s="266"/>
      <c r="J45" s="234"/>
      <c r="K45" s="235"/>
      <c r="L45" s="235"/>
      <c r="M45" s="236"/>
      <c r="N45" s="70" t="str">
        <f t="shared" si="1"/>
        <v/>
      </c>
      <c r="O45" s="215" t="str">
        <f t="shared" si="2"/>
        <v/>
      </c>
      <c r="P45" s="216"/>
    </row>
    <row r="46" spans="1:16">
      <c r="A46" s="15">
        <v>34</v>
      </c>
      <c r="B46" s="65">
        <f t="shared" si="3"/>
        <v>34</v>
      </c>
      <c r="C46" s="66" t="str">
        <f t="shared" si="0"/>
        <v/>
      </c>
      <c r="D46" s="265"/>
      <c r="E46" s="265"/>
      <c r="F46" s="265"/>
      <c r="G46" s="265"/>
      <c r="H46" s="265"/>
      <c r="I46" s="265"/>
      <c r="J46" s="234"/>
      <c r="K46" s="235"/>
      <c r="L46" s="235"/>
      <c r="M46" s="236"/>
      <c r="N46" s="70" t="str">
        <f t="shared" si="1"/>
        <v/>
      </c>
      <c r="O46" s="215" t="str">
        <f t="shared" si="2"/>
        <v/>
      </c>
      <c r="P46" s="216"/>
    </row>
    <row r="47" spans="1:16">
      <c r="A47" s="15">
        <v>35</v>
      </c>
      <c r="B47" s="65">
        <f t="shared" si="3"/>
        <v>35</v>
      </c>
      <c r="C47" s="66" t="str">
        <f t="shared" si="0"/>
        <v/>
      </c>
      <c r="D47" s="265"/>
      <c r="E47" s="265"/>
      <c r="F47" s="266"/>
      <c r="G47" s="266"/>
      <c r="H47" s="266"/>
      <c r="I47" s="266"/>
      <c r="J47" s="234"/>
      <c r="K47" s="235"/>
      <c r="L47" s="235"/>
      <c r="M47" s="236"/>
      <c r="N47" s="70" t="str">
        <f t="shared" si="1"/>
        <v/>
      </c>
      <c r="O47" s="215" t="str">
        <f t="shared" si="2"/>
        <v/>
      </c>
      <c r="P47" s="216"/>
    </row>
    <row r="48" spans="1:16">
      <c r="A48" s="15">
        <v>36</v>
      </c>
      <c r="B48" s="65">
        <f t="shared" si="3"/>
        <v>36</v>
      </c>
      <c r="C48" s="66" t="str">
        <f t="shared" si="0"/>
        <v/>
      </c>
      <c r="D48" s="265"/>
      <c r="E48" s="265"/>
      <c r="F48" s="266"/>
      <c r="G48" s="266"/>
      <c r="H48" s="266"/>
      <c r="I48" s="266"/>
      <c r="J48" s="234"/>
      <c r="K48" s="235"/>
      <c r="L48" s="235"/>
      <c r="M48" s="236"/>
      <c r="N48" s="70" t="str">
        <f t="shared" si="1"/>
        <v/>
      </c>
      <c r="O48" s="215" t="str">
        <f t="shared" si="2"/>
        <v/>
      </c>
      <c r="P48" s="216"/>
    </row>
    <row r="49" spans="1:16">
      <c r="A49" s="15">
        <v>37</v>
      </c>
      <c r="B49" s="65">
        <f t="shared" si="3"/>
        <v>37</v>
      </c>
      <c r="C49" s="66" t="str">
        <f t="shared" si="0"/>
        <v/>
      </c>
      <c r="D49" s="265"/>
      <c r="E49" s="265"/>
      <c r="F49" s="265"/>
      <c r="G49" s="265"/>
      <c r="H49" s="265"/>
      <c r="I49" s="265"/>
      <c r="J49" s="234"/>
      <c r="K49" s="235"/>
      <c r="L49" s="235"/>
      <c r="M49" s="236"/>
      <c r="N49" s="70" t="str">
        <f t="shared" si="1"/>
        <v/>
      </c>
      <c r="O49" s="215" t="str">
        <f t="shared" si="2"/>
        <v/>
      </c>
      <c r="P49" s="216"/>
    </row>
    <row r="50" spans="1:16">
      <c r="A50" s="15">
        <v>38</v>
      </c>
      <c r="B50" s="65">
        <f t="shared" si="3"/>
        <v>38</v>
      </c>
      <c r="C50" s="66" t="str">
        <f t="shared" si="0"/>
        <v/>
      </c>
      <c r="D50" s="265"/>
      <c r="E50" s="265"/>
      <c r="F50" s="266"/>
      <c r="G50" s="266"/>
      <c r="H50" s="266"/>
      <c r="I50" s="266"/>
      <c r="J50" s="234"/>
      <c r="K50" s="235"/>
      <c r="L50" s="235"/>
      <c r="M50" s="236"/>
      <c r="N50" s="70" t="str">
        <f t="shared" si="1"/>
        <v/>
      </c>
      <c r="O50" s="215" t="str">
        <f t="shared" si="2"/>
        <v/>
      </c>
      <c r="P50" s="216"/>
    </row>
    <row r="51" spans="1:16">
      <c r="A51" s="15">
        <v>39</v>
      </c>
      <c r="B51" s="65">
        <f t="shared" si="3"/>
        <v>39</v>
      </c>
      <c r="C51" s="66" t="str">
        <f t="shared" si="0"/>
        <v/>
      </c>
      <c r="D51" s="265"/>
      <c r="E51" s="265"/>
      <c r="F51" s="266"/>
      <c r="G51" s="266"/>
      <c r="H51" s="266"/>
      <c r="I51" s="266"/>
      <c r="J51" s="234"/>
      <c r="K51" s="235"/>
      <c r="L51" s="235"/>
      <c r="M51" s="236"/>
      <c r="N51" s="70" t="str">
        <f t="shared" si="1"/>
        <v/>
      </c>
      <c r="O51" s="215" t="str">
        <f t="shared" si="2"/>
        <v/>
      </c>
      <c r="P51" s="216"/>
    </row>
    <row r="52" spans="1:16">
      <c r="A52" s="15">
        <v>40</v>
      </c>
      <c r="B52" s="65">
        <f t="shared" si="3"/>
        <v>40</v>
      </c>
      <c r="C52" s="66" t="str">
        <f t="shared" si="0"/>
        <v/>
      </c>
      <c r="D52" s="265"/>
      <c r="E52" s="265"/>
      <c r="F52" s="265"/>
      <c r="G52" s="265"/>
      <c r="H52" s="265"/>
      <c r="I52" s="265"/>
      <c r="J52" s="234"/>
      <c r="K52" s="235"/>
      <c r="L52" s="235"/>
      <c r="M52" s="236"/>
      <c r="N52" s="70" t="str">
        <f t="shared" si="1"/>
        <v/>
      </c>
      <c r="O52" s="215" t="str">
        <f t="shared" si="2"/>
        <v/>
      </c>
      <c r="P52" s="216"/>
    </row>
    <row r="53" spans="1:16">
      <c r="A53" s="15">
        <v>41</v>
      </c>
      <c r="B53" s="65">
        <f t="shared" si="3"/>
        <v>41</v>
      </c>
      <c r="C53" s="66" t="str">
        <f t="shared" si="0"/>
        <v/>
      </c>
      <c r="D53" s="265"/>
      <c r="E53" s="265"/>
      <c r="F53" s="266"/>
      <c r="G53" s="266"/>
      <c r="H53" s="266"/>
      <c r="I53" s="266"/>
      <c r="J53" s="234"/>
      <c r="K53" s="235"/>
      <c r="L53" s="235"/>
      <c r="M53" s="236"/>
      <c r="N53" s="70" t="str">
        <f t="shared" si="1"/>
        <v/>
      </c>
      <c r="O53" s="215" t="str">
        <f t="shared" si="2"/>
        <v/>
      </c>
      <c r="P53" s="216"/>
    </row>
    <row r="54" spans="1:16">
      <c r="A54" s="15">
        <v>42</v>
      </c>
      <c r="B54" s="65">
        <f t="shared" si="3"/>
        <v>42</v>
      </c>
      <c r="C54" s="66" t="str">
        <f t="shared" si="0"/>
        <v/>
      </c>
      <c r="D54" s="265"/>
      <c r="E54" s="265"/>
      <c r="F54" s="266"/>
      <c r="G54" s="266"/>
      <c r="H54" s="266"/>
      <c r="I54" s="266"/>
      <c r="J54" s="234"/>
      <c r="K54" s="235"/>
      <c r="L54" s="235"/>
      <c r="M54" s="236"/>
      <c r="N54" s="70" t="str">
        <f t="shared" si="1"/>
        <v/>
      </c>
      <c r="O54" s="215" t="str">
        <f t="shared" si="2"/>
        <v/>
      </c>
      <c r="P54" s="216"/>
    </row>
    <row r="55" spans="1:16">
      <c r="A55" s="15">
        <v>43</v>
      </c>
      <c r="B55" s="65">
        <f t="shared" si="3"/>
        <v>43</v>
      </c>
      <c r="C55" s="66" t="str">
        <f t="shared" si="0"/>
        <v/>
      </c>
      <c r="D55" s="265"/>
      <c r="E55" s="265"/>
      <c r="F55" s="265"/>
      <c r="G55" s="265"/>
      <c r="H55" s="265"/>
      <c r="I55" s="265"/>
      <c r="J55" s="234"/>
      <c r="K55" s="235"/>
      <c r="L55" s="235"/>
      <c r="M55" s="236"/>
      <c r="N55" s="70" t="str">
        <f t="shared" si="1"/>
        <v/>
      </c>
      <c r="O55" s="215" t="str">
        <f t="shared" si="2"/>
        <v/>
      </c>
      <c r="P55" s="216"/>
    </row>
    <row r="56" spans="1:16">
      <c r="A56" s="15">
        <v>44</v>
      </c>
      <c r="B56" s="65">
        <f t="shared" si="3"/>
        <v>44</v>
      </c>
      <c r="C56" s="66" t="str">
        <f t="shared" si="0"/>
        <v/>
      </c>
      <c r="D56" s="265"/>
      <c r="E56" s="265"/>
      <c r="F56" s="266"/>
      <c r="G56" s="266"/>
      <c r="H56" s="266"/>
      <c r="I56" s="266"/>
      <c r="J56" s="234"/>
      <c r="K56" s="235"/>
      <c r="L56" s="235"/>
      <c r="M56" s="236"/>
      <c r="N56" s="70" t="str">
        <f t="shared" si="1"/>
        <v/>
      </c>
      <c r="O56" s="215" t="str">
        <f t="shared" si="2"/>
        <v/>
      </c>
      <c r="P56" s="216"/>
    </row>
    <row r="57" spans="1:16">
      <c r="A57" s="15">
        <v>45</v>
      </c>
      <c r="B57" s="65">
        <f t="shared" si="3"/>
        <v>45</v>
      </c>
      <c r="C57" s="66" t="str">
        <f t="shared" si="0"/>
        <v/>
      </c>
      <c r="D57" s="265"/>
      <c r="E57" s="265"/>
      <c r="F57" s="266"/>
      <c r="G57" s="266"/>
      <c r="H57" s="266"/>
      <c r="I57" s="266"/>
      <c r="J57" s="234"/>
      <c r="K57" s="235"/>
      <c r="L57" s="235"/>
      <c r="M57" s="236"/>
      <c r="N57" s="70" t="str">
        <f t="shared" si="1"/>
        <v/>
      </c>
      <c r="O57" s="215" t="str">
        <f t="shared" si="2"/>
        <v/>
      </c>
      <c r="P57" s="216"/>
    </row>
    <row r="58" spans="1:16">
      <c r="A58" s="15">
        <v>46</v>
      </c>
      <c r="B58" s="65">
        <f t="shared" si="3"/>
        <v>46</v>
      </c>
      <c r="C58" s="66" t="str">
        <f t="shared" si="0"/>
        <v/>
      </c>
      <c r="D58" s="265"/>
      <c r="E58" s="265"/>
      <c r="F58" s="265"/>
      <c r="G58" s="265"/>
      <c r="H58" s="265"/>
      <c r="I58" s="265"/>
      <c r="J58" s="234"/>
      <c r="K58" s="235"/>
      <c r="L58" s="235"/>
      <c r="M58" s="236"/>
      <c r="N58" s="70" t="str">
        <f t="shared" si="1"/>
        <v/>
      </c>
      <c r="O58" s="215" t="str">
        <f t="shared" si="2"/>
        <v/>
      </c>
      <c r="P58" s="216"/>
    </row>
    <row r="59" spans="1:16">
      <c r="A59" s="15">
        <v>47</v>
      </c>
      <c r="B59" s="65">
        <f t="shared" si="3"/>
        <v>47</v>
      </c>
      <c r="C59" s="66" t="str">
        <f t="shared" si="0"/>
        <v/>
      </c>
      <c r="D59" s="265"/>
      <c r="E59" s="265"/>
      <c r="F59" s="265"/>
      <c r="G59" s="265"/>
      <c r="H59" s="265"/>
      <c r="I59" s="265"/>
      <c r="J59" s="234"/>
      <c r="K59" s="235"/>
      <c r="L59" s="235"/>
      <c r="M59" s="236"/>
      <c r="N59" s="70" t="str">
        <f t="shared" si="1"/>
        <v/>
      </c>
      <c r="O59" s="215" t="str">
        <f t="shared" si="2"/>
        <v/>
      </c>
      <c r="P59" s="216"/>
    </row>
    <row r="60" spans="1:16">
      <c r="A60" s="15">
        <v>48</v>
      </c>
      <c r="B60" s="65">
        <f t="shared" si="3"/>
        <v>48</v>
      </c>
      <c r="C60" s="66" t="str">
        <f t="shared" si="0"/>
        <v/>
      </c>
      <c r="D60" s="265"/>
      <c r="E60" s="265"/>
      <c r="F60" s="266"/>
      <c r="G60" s="266"/>
      <c r="H60" s="266"/>
      <c r="I60" s="266"/>
      <c r="J60" s="234"/>
      <c r="K60" s="235"/>
      <c r="L60" s="235"/>
      <c r="M60" s="236"/>
      <c r="N60" s="70" t="str">
        <f t="shared" si="1"/>
        <v/>
      </c>
      <c r="O60" s="215" t="str">
        <f t="shared" si="2"/>
        <v/>
      </c>
      <c r="P60" s="216"/>
    </row>
    <row r="61" spans="1:16">
      <c r="A61" s="15">
        <v>49</v>
      </c>
      <c r="B61" s="65">
        <f t="shared" si="3"/>
        <v>49</v>
      </c>
      <c r="C61" s="66" t="str">
        <f t="shared" si="0"/>
        <v/>
      </c>
      <c r="D61" s="265"/>
      <c r="E61" s="265"/>
      <c r="F61" s="266"/>
      <c r="G61" s="266"/>
      <c r="H61" s="266"/>
      <c r="I61" s="266"/>
      <c r="J61" s="234"/>
      <c r="K61" s="235"/>
      <c r="L61" s="235"/>
      <c r="M61" s="236"/>
      <c r="N61" s="70" t="str">
        <f t="shared" si="1"/>
        <v/>
      </c>
      <c r="O61" s="215" t="str">
        <f t="shared" si="2"/>
        <v/>
      </c>
      <c r="P61" s="216"/>
    </row>
    <row r="62" spans="1:16">
      <c r="A62" s="16">
        <v>50</v>
      </c>
      <c r="B62" s="67">
        <f t="shared" si="3"/>
        <v>50</v>
      </c>
      <c r="C62" s="68" t="str">
        <f t="shared" si="0"/>
        <v/>
      </c>
      <c r="D62" s="265"/>
      <c r="E62" s="265"/>
      <c r="F62" s="265"/>
      <c r="G62" s="265"/>
      <c r="H62" s="265"/>
      <c r="I62" s="265"/>
      <c r="J62" s="223"/>
      <c r="K62" s="224"/>
      <c r="L62" s="224"/>
      <c r="M62" s="225"/>
      <c r="N62" s="71" t="str">
        <f t="shared" si="1"/>
        <v/>
      </c>
      <c r="O62" s="217" t="str">
        <f t="shared" si="2"/>
        <v/>
      </c>
      <c r="P62" s="218"/>
    </row>
  </sheetData>
  <sheetProtection formatCells="0"/>
  <protectedRanges>
    <protectedRange sqref="D13:M62" name="範囲2"/>
    <protectedRange sqref="C3:P3 C8:P9 C5:P5 C4:M4 P4" name="範囲1"/>
    <protectedRange sqref="C6:P7" name="範囲1_1"/>
    <protectedRange sqref="N4:O4" name="範囲1_1_1"/>
  </protectedRanges>
  <mergeCells count="236">
    <mergeCell ref="D1:H1"/>
    <mergeCell ref="A5:B5"/>
    <mergeCell ref="C5:D5"/>
    <mergeCell ref="E5:G5"/>
    <mergeCell ref="H5:M5"/>
    <mergeCell ref="A6:B6"/>
    <mergeCell ref="E6:F6"/>
    <mergeCell ref="H6:J6"/>
    <mergeCell ref="K6:L6"/>
    <mergeCell ref="A3:B3"/>
    <mergeCell ref="C3:G3"/>
    <mergeCell ref="H3:J3"/>
    <mergeCell ref="K3:P3"/>
    <mergeCell ref="A4:B4"/>
    <mergeCell ref="C4:D4"/>
    <mergeCell ref="E4:G4"/>
    <mergeCell ref="H4:J4"/>
    <mergeCell ref="K4:M4"/>
    <mergeCell ref="N4:O4"/>
    <mergeCell ref="O6:P6"/>
    <mergeCell ref="A7:B7"/>
    <mergeCell ref="A8:B8"/>
    <mergeCell ref="E7:J7"/>
    <mergeCell ref="K7:M7"/>
    <mergeCell ref="N7:P7"/>
    <mergeCell ref="E9:M9"/>
    <mergeCell ref="N9:O9"/>
    <mergeCell ref="E8:G8"/>
    <mergeCell ref="H8:J8"/>
    <mergeCell ref="K8:M8"/>
    <mergeCell ref="O8:P8"/>
    <mergeCell ref="D13:E13"/>
    <mergeCell ref="F13:I13"/>
    <mergeCell ref="J13:M13"/>
    <mergeCell ref="D14:E14"/>
    <mergeCell ref="F14:I14"/>
    <mergeCell ref="J14:M14"/>
    <mergeCell ref="A9:B9"/>
    <mergeCell ref="D12:E12"/>
    <mergeCell ref="F12:I12"/>
    <mergeCell ref="J12:M12"/>
    <mergeCell ref="D17:E17"/>
    <mergeCell ref="F17:I17"/>
    <mergeCell ref="J17:M17"/>
    <mergeCell ref="D18:E18"/>
    <mergeCell ref="F18:I18"/>
    <mergeCell ref="J18:M18"/>
    <mergeCell ref="D15:E15"/>
    <mergeCell ref="F15:I15"/>
    <mergeCell ref="J15:M15"/>
    <mergeCell ref="D16:E16"/>
    <mergeCell ref="F16:I16"/>
    <mergeCell ref="J16:M16"/>
    <mergeCell ref="D21:E21"/>
    <mergeCell ref="F21:I21"/>
    <mergeCell ref="J21:M21"/>
    <mergeCell ref="D22:E22"/>
    <mergeCell ref="F22:I22"/>
    <mergeCell ref="J22:M22"/>
    <mergeCell ref="D19:E19"/>
    <mergeCell ref="F19:I19"/>
    <mergeCell ref="J19:M19"/>
    <mergeCell ref="D20:E20"/>
    <mergeCell ref="F20:I20"/>
    <mergeCell ref="J20:M20"/>
    <mergeCell ref="D25:E25"/>
    <mergeCell ref="F25:I25"/>
    <mergeCell ref="J25:M25"/>
    <mergeCell ref="D26:E26"/>
    <mergeCell ref="F26:I26"/>
    <mergeCell ref="J26:M26"/>
    <mergeCell ref="D23:E23"/>
    <mergeCell ref="F23:I23"/>
    <mergeCell ref="J23:M23"/>
    <mergeCell ref="D24:E24"/>
    <mergeCell ref="F24:I24"/>
    <mergeCell ref="J24:M24"/>
    <mergeCell ref="D29:E29"/>
    <mergeCell ref="F29:I29"/>
    <mergeCell ref="J29:M29"/>
    <mergeCell ref="D30:E30"/>
    <mergeCell ref="F30:I30"/>
    <mergeCell ref="J30:M30"/>
    <mergeCell ref="D27:E27"/>
    <mergeCell ref="F27:I27"/>
    <mergeCell ref="J27:M27"/>
    <mergeCell ref="D28:E28"/>
    <mergeCell ref="F28:I28"/>
    <mergeCell ref="J28:M28"/>
    <mergeCell ref="D33:E33"/>
    <mergeCell ref="F33:I33"/>
    <mergeCell ref="J33:M33"/>
    <mergeCell ref="D34:E34"/>
    <mergeCell ref="F34:I34"/>
    <mergeCell ref="J34:M34"/>
    <mergeCell ref="D31:E31"/>
    <mergeCell ref="F31:I31"/>
    <mergeCell ref="J31:M31"/>
    <mergeCell ref="D32:E32"/>
    <mergeCell ref="F32:I32"/>
    <mergeCell ref="J32:M32"/>
    <mergeCell ref="D37:E37"/>
    <mergeCell ref="F37:I37"/>
    <mergeCell ref="J37:M37"/>
    <mergeCell ref="D38:E38"/>
    <mergeCell ref="F38:I38"/>
    <mergeCell ref="J38:M38"/>
    <mergeCell ref="D35:E35"/>
    <mergeCell ref="F35:I35"/>
    <mergeCell ref="J35:M35"/>
    <mergeCell ref="D36:E36"/>
    <mergeCell ref="F36:I36"/>
    <mergeCell ref="J36:M36"/>
    <mergeCell ref="D41:E41"/>
    <mergeCell ref="F41:I41"/>
    <mergeCell ref="J41:M41"/>
    <mergeCell ref="D42:E42"/>
    <mergeCell ref="F42:I42"/>
    <mergeCell ref="J42:M42"/>
    <mergeCell ref="D39:E39"/>
    <mergeCell ref="F39:I39"/>
    <mergeCell ref="J39:M39"/>
    <mergeCell ref="D40:E40"/>
    <mergeCell ref="F40:I40"/>
    <mergeCell ref="J40:M40"/>
    <mergeCell ref="D45:E45"/>
    <mergeCell ref="F45:I45"/>
    <mergeCell ref="J45:M45"/>
    <mergeCell ref="D46:E46"/>
    <mergeCell ref="F46:I46"/>
    <mergeCell ref="J46:M46"/>
    <mergeCell ref="D43:E43"/>
    <mergeCell ref="F43:I43"/>
    <mergeCell ref="J43:M43"/>
    <mergeCell ref="D44:E44"/>
    <mergeCell ref="F44:I44"/>
    <mergeCell ref="J44:M44"/>
    <mergeCell ref="D49:E49"/>
    <mergeCell ref="F49:I49"/>
    <mergeCell ref="J49:M49"/>
    <mergeCell ref="D50:E50"/>
    <mergeCell ref="F50:I50"/>
    <mergeCell ref="J50:M50"/>
    <mergeCell ref="D47:E47"/>
    <mergeCell ref="F47:I47"/>
    <mergeCell ref="J47:M47"/>
    <mergeCell ref="D48:E48"/>
    <mergeCell ref="F48:I48"/>
    <mergeCell ref="J48:M48"/>
    <mergeCell ref="D53:E53"/>
    <mergeCell ref="F53:I53"/>
    <mergeCell ref="J53:M53"/>
    <mergeCell ref="D54:E54"/>
    <mergeCell ref="F54:I54"/>
    <mergeCell ref="J54:M54"/>
    <mergeCell ref="D51:E51"/>
    <mergeCell ref="F51:I51"/>
    <mergeCell ref="J51:M51"/>
    <mergeCell ref="D52:E52"/>
    <mergeCell ref="F52:I52"/>
    <mergeCell ref="J52:M52"/>
    <mergeCell ref="D61:E61"/>
    <mergeCell ref="F61:I61"/>
    <mergeCell ref="J61:M61"/>
    <mergeCell ref="D62:E62"/>
    <mergeCell ref="F62:I62"/>
    <mergeCell ref="J62:M62"/>
    <mergeCell ref="D59:E59"/>
    <mergeCell ref="F59:I59"/>
    <mergeCell ref="J59:M59"/>
    <mergeCell ref="D60:E60"/>
    <mergeCell ref="F60:I60"/>
    <mergeCell ref="J60:M60"/>
    <mergeCell ref="D57:E57"/>
    <mergeCell ref="F57:I57"/>
    <mergeCell ref="J57:M57"/>
    <mergeCell ref="D58:E58"/>
    <mergeCell ref="F58:I58"/>
    <mergeCell ref="J58:M58"/>
    <mergeCell ref="D55:E55"/>
    <mergeCell ref="F55:I55"/>
    <mergeCell ref="J55:M55"/>
    <mergeCell ref="D56:E56"/>
    <mergeCell ref="F56:I56"/>
    <mergeCell ref="J56:M56"/>
    <mergeCell ref="O12:P12"/>
    <mergeCell ref="O13:P13"/>
    <mergeCell ref="O14:P14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  <mergeCell ref="O24:P24"/>
    <mergeCell ref="O25:P25"/>
    <mergeCell ref="O26:P26"/>
    <mergeCell ref="O27:P27"/>
    <mergeCell ref="O28:P28"/>
    <mergeCell ref="O29:P29"/>
    <mergeCell ref="O30:P30"/>
    <mergeCell ref="O31:P31"/>
    <mergeCell ref="O32:P32"/>
    <mergeCell ref="O33:P33"/>
    <mergeCell ref="O34:P34"/>
    <mergeCell ref="O35:P35"/>
    <mergeCell ref="O36:P36"/>
    <mergeCell ref="O37:P37"/>
    <mergeCell ref="O38:P38"/>
    <mergeCell ref="O39:P39"/>
    <mergeCell ref="O40:P40"/>
    <mergeCell ref="O41:P41"/>
    <mergeCell ref="O42:P42"/>
    <mergeCell ref="O43:P43"/>
    <mergeCell ref="O44:P44"/>
    <mergeCell ref="O45:P45"/>
    <mergeCell ref="O46:P46"/>
    <mergeCell ref="O47:P47"/>
    <mergeCell ref="O57:P57"/>
    <mergeCell ref="O58:P58"/>
    <mergeCell ref="O59:P59"/>
    <mergeCell ref="O60:P60"/>
    <mergeCell ref="O61:P61"/>
    <mergeCell ref="O62:P62"/>
    <mergeCell ref="O48:P48"/>
    <mergeCell ref="O49:P49"/>
    <mergeCell ref="O50:P50"/>
    <mergeCell ref="O51:P51"/>
    <mergeCell ref="O52:P52"/>
    <mergeCell ref="O53:P53"/>
    <mergeCell ref="O54:P54"/>
    <mergeCell ref="O55:P55"/>
    <mergeCell ref="O56:P56"/>
  </mergeCells>
  <phoneticPr fontId="2"/>
  <dataValidations count="3">
    <dataValidation type="list" allowBlank="1" showInputMessage="1" showErrorMessage="1" sqref="O6:P6">
      <formula1>"月払,半年払,年払,一時払"</formula1>
    </dataValidation>
    <dataValidation type="list" allowBlank="1" showInputMessage="1" showErrorMessage="1" sqref="P9">
      <formula1>"有,無,　"</formula1>
    </dataValidation>
    <dataValidation type="list" allowBlank="1" showInputMessage="1" showErrorMessage="1" sqref="H4:J4">
      <formula1>"男性,女性,　"</formula1>
    </dataValidation>
  </dataValidations>
  <pageMargins left="0.39370078740157483" right="0.39370078740157483" top="0.39370078740157483" bottom="0.39370078740157483" header="0.31496062992125984" footer="0.31496062992125984"/>
  <pageSetup paperSize="9" scale="98" fitToHeight="0" orientation="portrait" horizontalDpi="0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workbookViewId="0">
      <selection activeCell="N1" sqref="N1"/>
    </sheetView>
  </sheetViews>
  <sheetFormatPr defaultRowHeight="13.5"/>
  <cols>
    <col min="1" max="2" width="6.125" customWidth="1"/>
    <col min="3" max="3" width="16.625" customWidth="1"/>
    <col min="4" max="4" width="11.625" customWidth="1"/>
    <col min="5" max="5" width="4.625" customWidth="1"/>
    <col min="6" max="6" width="3.625" customWidth="1"/>
    <col min="7" max="7" width="4.625" customWidth="1"/>
    <col min="8" max="8" width="6.125" customWidth="1"/>
    <col min="9" max="9" width="3.125" customWidth="1"/>
    <col min="10" max="10" width="2.125" customWidth="1"/>
    <col min="11" max="12" width="4.125" customWidth="1"/>
    <col min="13" max="13" width="4.625" customWidth="1"/>
    <col min="14" max="14" width="11.625" customWidth="1"/>
    <col min="15" max="15" width="5.625" customWidth="1"/>
    <col min="16" max="16" width="4" customWidth="1"/>
  </cols>
  <sheetData>
    <row r="1" spans="1:16" ht="18.75">
      <c r="A1" s="4" t="s">
        <v>53</v>
      </c>
      <c r="B1" s="4"/>
      <c r="D1" s="250" t="str">
        <f>加入者リスト!A19</f>
        <v>〔 取締役① ○○　△△△ 〕</v>
      </c>
      <c r="E1" s="250"/>
      <c r="F1" s="250"/>
      <c r="G1" s="250"/>
      <c r="H1" s="250"/>
      <c r="I1" s="75">
        <f>IF(E6="終身",100,E6)</f>
        <v>0</v>
      </c>
      <c r="K1" s="75">
        <f>IF(K6="終身",100,K6)</f>
        <v>0</v>
      </c>
    </row>
    <row r="2" spans="1:16" ht="9" customHeight="1"/>
    <row r="3" spans="1:16" ht="18.75" customHeight="1">
      <c r="A3" s="229" t="s">
        <v>10</v>
      </c>
      <c r="B3" s="230"/>
      <c r="C3" s="241"/>
      <c r="D3" s="241"/>
      <c r="E3" s="241"/>
      <c r="F3" s="241"/>
      <c r="G3" s="241"/>
      <c r="H3" s="229" t="s">
        <v>8</v>
      </c>
      <c r="I3" s="238"/>
      <c r="J3" s="230"/>
      <c r="K3" s="226"/>
      <c r="L3" s="227"/>
      <c r="M3" s="227"/>
      <c r="N3" s="227"/>
      <c r="O3" s="227"/>
      <c r="P3" s="228"/>
    </row>
    <row r="4" spans="1:16" ht="18.75" customHeight="1">
      <c r="A4" s="229" t="s">
        <v>0</v>
      </c>
      <c r="B4" s="230"/>
      <c r="C4" s="226"/>
      <c r="D4" s="228"/>
      <c r="E4" s="229" t="s">
        <v>14</v>
      </c>
      <c r="F4" s="238"/>
      <c r="G4" s="230"/>
      <c r="H4" s="258"/>
      <c r="I4" s="259"/>
      <c r="J4" s="260"/>
      <c r="K4" s="229" t="s">
        <v>11</v>
      </c>
      <c r="L4" s="238"/>
      <c r="M4" s="230"/>
      <c r="N4" s="256"/>
      <c r="O4" s="257"/>
      <c r="P4" s="5" t="s">
        <v>12</v>
      </c>
    </row>
    <row r="5" spans="1:16" ht="18.75" customHeight="1">
      <c r="A5" s="251" t="s">
        <v>59</v>
      </c>
      <c r="B5" s="252"/>
      <c r="C5" s="226"/>
      <c r="D5" s="228"/>
      <c r="E5" s="229" t="s">
        <v>1</v>
      </c>
      <c r="F5" s="238"/>
      <c r="G5" s="230"/>
      <c r="H5" s="253"/>
      <c r="I5" s="254"/>
      <c r="J5" s="254"/>
      <c r="K5" s="254"/>
      <c r="L5" s="254"/>
      <c r="M5" s="255"/>
      <c r="N5" s="10" t="s">
        <v>20</v>
      </c>
      <c r="O5" s="72">
        <f>IF(ISBLANK(C6)=TRUE,0,DATEDIF(N4,C6,"y"))</f>
        <v>0</v>
      </c>
      <c r="P5" s="62" t="s">
        <v>21</v>
      </c>
    </row>
    <row r="6" spans="1:16" ht="18.75" customHeight="1">
      <c r="A6" s="229" t="s">
        <v>13</v>
      </c>
      <c r="B6" s="230"/>
      <c r="C6" s="94"/>
      <c r="D6" s="8" t="s">
        <v>3</v>
      </c>
      <c r="E6" s="239"/>
      <c r="F6" s="240"/>
      <c r="G6" s="5" t="s">
        <v>18</v>
      </c>
      <c r="H6" s="229" t="s">
        <v>17</v>
      </c>
      <c r="I6" s="238"/>
      <c r="J6" s="230"/>
      <c r="K6" s="239"/>
      <c r="L6" s="240"/>
      <c r="M6" s="7" t="s">
        <v>18</v>
      </c>
      <c r="N6" s="93" t="s">
        <v>5</v>
      </c>
      <c r="O6" s="258" t="s">
        <v>30</v>
      </c>
      <c r="P6" s="260"/>
    </row>
    <row r="7" spans="1:16" ht="18.75" customHeight="1">
      <c r="A7" s="229" t="s">
        <v>15</v>
      </c>
      <c r="B7" s="230"/>
      <c r="C7" s="94"/>
      <c r="D7" s="92" t="s">
        <v>16</v>
      </c>
      <c r="E7" s="261" t="str">
        <f>IF(ISBLANK(C7)=TRUE,"",EDATE(C7,I1*12)-1)</f>
        <v/>
      </c>
      <c r="F7" s="262"/>
      <c r="G7" s="262"/>
      <c r="H7" s="262"/>
      <c r="I7" s="262"/>
      <c r="J7" s="263"/>
      <c r="K7" s="251" t="s">
        <v>31</v>
      </c>
      <c r="L7" s="264"/>
      <c r="M7" s="252"/>
      <c r="N7" s="261" t="str">
        <f>IF(ISBLANK(C7)=TRUE,"",IF(O6="月払",EDATE(C7,(K1-1)*12+11),IF(O6="半年払",EDATE(C7,(K1-1)*12+6),IF(O6="年払",EDATE(C7,(K1-1)*12),C7))))</f>
        <v/>
      </c>
      <c r="O7" s="262"/>
      <c r="P7" s="263"/>
    </row>
    <row r="8" spans="1:16" ht="18.75" customHeight="1">
      <c r="A8" s="232" t="s">
        <v>42</v>
      </c>
      <c r="B8" s="232"/>
      <c r="C8" s="12"/>
      <c r="D8" s="28" t="s">
        <v>19</v>
      </c>
      <c r="E8" s="245"/>
      <c r="F8" s="246"/>
      <c r="G8" s="246"/>
      <c r="H8" s="247" t="s">
        <v>51</v>
      </c>
      <c r="I8" s="248"/>
      <c r="J8" s="248"/>
      <c r="K8" s="249">
        <f>IF(O6="月払",E8*12,IF(O6="半年払",E8*6,E8))</f>
        <v>0</v>
      </c>
      <c r="L8" s="249"/>
      <c r="M8" s="249"/>
      <c r="N8" s="27" t="s">
        <v>45</v>
      </c>
      <c r="O8" s="258"/>
      <c r="P8" s="260"/>
    </row>
    <row r="9" spans="1:16" ht="18.75" customHeight="1">
      <c r="A9" s="232" t="s">
        <v>22</v>
      </c>
      <c r="B9" s="232"/>
      <c r="C9" s="12">
        <v>0</v>
      </c>
      <c r="D9" s="9" t="s">
        <v>36</v>
      </c>
      <c r="E9" s="226"/>
      <c r="F9" s="227"/>
      <c r="G9" s="227"/>
      <c r="H9" s="227"/>
      <c r="I9" s="227"/>
      <c r="J9" s="227"/>
      <c r="K9" s="227"/>
      <c r="L9" s="227"/>
      <c r="M9" s="228"/>
      <c r="N9" s="229" t="s">
        <v>9</v>
      </c>
      <c r="O9" s="230"/>
      <c r="P9" s="6" t="s">
        <v>32</v>
      </c>
    </row>
    <row r="10" spans="1:16" ht="9" customHeight="1"/>
    <row r="11" spans="1:16" ht="18" customHeight="1">
      <c r="A11" t="s">
        <v>23</v>
      </c>
    </row>
    <row r="12" spans="1:16" ht="18.75" customHeight="1">
      <c r="A12" s="13" t="s">
        <v>24</v>
      </c>
      <c r="B12" s="9" t="s">
        <v>25</v>
      </c>
      <c r="C12" s="8" t="s">
        <v>39</v>
      </c>
      <c r="D12" s="232" t="s">
        <v>26</v>
      </c>
      <c r="E12" s="232"/>
      <c r="F12" s="232" t="s">
        <v>27</v>
      </c>
      <c r="G12" s="232"/>
      <c r="H12" s="232"/>
      <c r="I12" s="232"/>
      <c r="J12" s="232" t="s">
        <v>28</v>
      </c>
      <c r="K12" s="232"/>
      <c r="L12" s="232"/>
      <c r="M12" s="232"/>
      <c r="N12" s="9" t="s">
        <v>29</v>
      </c>
      <c r="O12" s="219" t="s">
        <v>46</v>
      </c>
      <c r="P12" s="220"/>
    </row>
    <row r="13" spans="1:16">
      <c r="A13" s="14">
        <v>1</v>
      </c>
      <c r="B13" s="63">
        <f>O5+1</f>
        <v>1</v>
      </c>
      <c r="C13" s="64" t="str">
        <f>IF(OR(ISBLANK($C$7)=TRUE,ISBLANK($E$7)=TRUE),"",IF(YEAR($C$7)+A13&gt;YEAR($E$7),"",YEAR($C$7)+A13))</f>
        <v/>
      </c>
      <c r="D13" s="237"/>
      <c r="E13" s="237"/>
      <c r="F13" s="237"/>
      <c r="G13" s="237"/>
      <c r="H13" s="237"/>
      <c r="I13" s="237"/>
      <c r="J13" s="242"/>
      <c r="K13" s="243"/>
      <c r="L13" s="243"/>
      <c r="M13" s="244"/>
      <c r="N13" s="69" t="str">
        <f>IF(OR(ISBLANK(F13)=TRUE,ISBLANK(J13)=TRUE),"",ROUNDDOWN(J13/F13,3))</f>
        <v/>
      </c>
      <c r="O13" s="221" t="str">
        <f>IF(MAX(N$13:N$62)=N13,"★","")</f>
        <v/>
      </c>
      <c r="P13" s="222"/>
    </row>
    <row r="14" spans="1:16">
      <c r="A14" s="15">
        <v>2</v>
      </c>
      <c r="B14" s="65">
        <f>B13+1</f>
        <v>2</v>
      </c>
      <c r="C14" s="66" t="str">
        <f t="shared" ref="C14:C62" si="0">IF(OR(ISBLANK($C$7)=TRUE,ISBLANK($E$7)=TRUE),"",IF(YEAR($C$7)+A14&gt;YEAR($E$7),"",YEAR($C$7)+A14))</f>
        <v/>
      </c>
      <c r="D14" s="233"/>
      <c r="E14" s="233"/>
      <c r="F14" s="233"/>
      <c r="G14" s="233"/>
      <c r="H14" s="233"/>
      <c r="I14" s="233"/>
      <c r="J14" s="234"/>
      <c r="K14" s="235"/>
      <c r="L14" s="235"/>
      <c r="M14" s="236"/>
      <c r="N14" s="70" t="str">
        <f t="shared" ref="N14:N62" si="1">IF(OR(ISBLANK(F14)=TRUE,ISBLANK(J14)=TRUE),"",ROUNDDOWN(J14/F14,3))</f>
        <v/>
      </c>
      <c r="O14" s="215" t="str">
        <f t="shared" ref="O14:O62" si="2">IF(MAX(N$13:N$62)=N14,"★","")</f>
        <v/>
      </c>
      <c r="P14" s="216"/>
    </row>
    <row r="15" spans="1:16">
      <c r="A15" s="15">
        <v>3</v>
      </c>
      <c r="B15" s="65">
        <f t="shared" ref="B15:B62" si="3">B14+1</f>
        <v>3</v>
      </c>
      <c r="C15" s="66" t="str">
        <f t="shared" si="0"/>
        <v/>
      </c>
      <c r="D15" s="233"/>
      <c r="E15" s="233"/>
      <c r="F15" s="233"/>
      <c r="G15" s="233"/>
      <c r="H15" s="233"/>
      <c r="I15" s="233"/>
      <c r="J15" s="234"/>
      <c r="K15" s="235"/>
      <c r="L15" s="235"/>
      <c r="M15" s="236"/>
      <c r="N15" s="70" t="str">
        <f t="shared" si="1"/>
        <v/>
      </c>
      <c r="O15" s="215" t="str">
        <f t="shared" si="2"/>
        <v/>
      </c>
      <c r="P15" s="216"/>
    </row>
    <row r="16" spans="1:16">
      <c r="A16" s="15">
        <v>4</v>
      </c>
      <c r="B16" s="65">
        <f t="shared" si="3"/>
        <v>4</v>
      </c>
      <c r="C16" s="66" t="str">
        <f t="shared" si="0"/>
        <v/>
      </c>
      <c r="D16" s="233"/>
      <c r="E16" s="233"/>
      <c r="F16" s="233"/>
      <c r="G16" s="233"/>
      <c r="H16" s="233"/>
      <c r="I16" s="233"/>
      <c r="J16" s="234"/>
      <c r="K16" s="235"/>
      <c r="L16" s="235"/>
      <c r="M16" s="236"/>
      <c r="N16" s="70" t="str">
        <f t="shared" si="1"/>
        <v/>
      </c>
      <c r="O16" s="215" t="str">
        <f t="shared" si="2"/>
        <v/>
      </c>
      <c r="P16" s="216"/>
    </row>
    <row r="17" spans="1:16">
      <c r="A17" s="15">
        <v>5</v>
      </c>
      <c r="B17" s="65">
        <f t="shared" si="3"/>
        <v>5</v>
      </c>
      <c r="C17" s="66" t="str">
        <f t="shared" si="0"/>
        <v/>
      </c>
      <c r="D17" s="233"/>
      <c r="E17" s="233"/>
      <c r="F17" s="233"/>
      <c r="G17" s="233"/>
      <c r="H17" s="233"/>
      <c r="I17" s="233"/>
      <c r="J17" s="234"/>
      <c r="K17" s="235"/>
      <c r="L17" s="235"/>
      <c r="M17" s="236"/>
      <c r="N17" s="70" t="str">
        <f t="shared" si="1"/>
        <v/>
      </c>
      <c r="O17" s="215" t="str">
        <f t="shared" si="2"/>
        <v/>
      </c>
      <c r="P17" s="216"/>
    </row>
    <row r="18" spans="1:16">
      <c r="A18" s="15">
        <v>6</v>
      </c>
      <c r="B18" s="65">
        <f t="shared" si="3"/>
        <v>6</v>
      </c>
      <c r="C18" s="66" t="str">
        <f t="shared" si="0"/>
        <v/>
      </c>
      <c r="D18" s="233"/>
      <c r="E18" s="233"/>
      <c r="F18" s="233"/>
      <c r="G18" s="233"/>
      <c r="H18" s="233"/>
      <c r="I18" s="233"/>
      <c r="J18" s="234"/>
      <c r="K18" s="235"/>
      <c r="L18" s="235"/>
      <c r="M18" s="236"/>
      <c r="N18" s="70" t="str">
        <f t="shared" si="1"/>
        <v/>
      </c>
      <c r="O18" s="215" t="str">
        <f t="shared" si="2"/>
        <v/>
      </c>
      <c r="P18" s="216"/>
    </row>
    <row r="19" spans="1:16">
      <c r="A19" s="15">
        <v>7</v>
      </c>
      <c r="B19" s="65">
        <f t="shared" si="3"/>
        <v>7</v>
      </c>
      <c r="C19" s="66" t="str">
        <f t="shared" si="0"/>
        <v/>
      </c>
      <c r="D19" s="233"/>
      <c r="E19" s="233"/>
      <c r="F19" s="233"/>
      <c r="G19" s="233"/>
      <c r="H19" s="233"/>
      <c r="I19" s="233"/>
      <c r="J19" s="234"/>
      <c r="K19" s="235"/>
      <c r="L19" s="235"/>
      <c r="M19" s="236"/>
      <c r="N19" s="70" t="str">
        <f t="shared" si="1"/>
        <v/>
      </c>
      <c r="O19" s="215" t="str">
        <f t="shared" si="2"/>
        <v/>
      </c>
      <c r="P19" s="216"/>
    </row>
    <row r="20" spans="1:16">
      <c r="A20" s="15">
        <v>8</v>
      </c>
      <c r="B20" s="65">
        <f t="shared" si="3"/>
        <v>8</v>
      </c>
      <c r="C20" s="66" t="str">
        <f t="shared" si="0"/>
        <v/>
      </c>
      <c r="D20" s="233"/>
      <c r="E20" s="233"/>
      <c r="F20" s="233"/>
      <c r="G20" s="233"/>
      <c r="H20" s="233"/>
      <c r="I20" s="233"/>
      <c r="J20" s="234"/>
      <c r="K20" s="235"/>
      <c r="L20" s="235"/>
      <c r="M20" s="236"/>
      <c r="N20" s="70" t="str">
        <f t="shared" si="1"/>
        <v/>
      </c>
      <c r="O20" s="215" t="str">
        <f t="shared" si="2"/>
        <v/>
      </c>
      <c r="P20" s="216"/>
    </row>
    <row r="21" spans="1:16">
      <c r="A21" s="15">
        <v>9</v>
      </c>
      <c r="B21" s="65">
        <f t="shared" si="3"/>
        <v>9</v>
      </c>
      <c r="C21" s="66" t="str">
        <f t="shared" si="0"/>
        <v/>
      </c>
      <c r="D21" s="233"/>
      <c r="E21" s="233"/>
      <c r="F21" s="233"/>
      <c r="G21" s="233"/>
      <c r="H21" s="233"/>
      <c r="I21" s="233"/>
      <c r="J21" s="234"/>
      <c r="K21" s="235"/>
      <c r="L21" s="235"/>
      <c r="M21" s="236"/>
      <c r="N21" s="70" t="str">
        <f t="shared" si="1"/>
        <v/>
      </c>
      <c r="O21" s="215" t="str">
        <f t="shared" si="2"/>
        <v/>
      </c>
      <c r="P21" s="216"/>
    </row>
    <row r="22" spans="1:16">
      <c r="A22" s="15">
        <v>10</v>
      </c>
      <c r="B22" s="65">
        <f t="shared" si="3"/>
        <v>10</v>
      </c>
      <c r="C22" s="66" t="str">
        <f t="shared" si="0"/>
        <v/>
      </c>
      <c r="D22" s="233"/>
      <c r="E22" s="233"/>
      <c r="F22" s="233"/>
      <c r="G22" s="233"/>
      <c r="H22" s="233"/>
      <c r="I22" s="233"/>
      <c r="J22" s="234"/>
      <c r="K22" s="235"/>
      <c r="L22" s="235"/>
      <c r="M22" s="236"/>
      <c r="N22" s="70" t="str">
        <f t="shared" si="1"/>
        <v/>
      </c>
      <c r="O22" s="215" t="str">
        <f t="shared" si="2"/>
        <v/>
      </c>
      <c r="P22" s="216"/>
    </row>
    <row r="23" spans="1:16">
      <c r="A23" s="15">
        <v>11</v>
      </c>
      <c r="B23" s="65">
        <f t="shared" si="3"/>
        <v>11</v>
      </c>
      <c r="C23" s="66" t="str">
        <f t="shared" si="0"/>
        <v/>
      </c>
      <c r="D23" s="233"/>
      <c r="E23" s="233"/>
      <c r="F23" s="233"/>
      <c r="G23" s="233"/>
      <c r="H23" s="233"/>
      <c r="I23" s="233"/>
      <c r="J23" s="234"/>
      <c r="K23" s="235"/>
      <c r="L23" s="235"/>
      <c r="M23" s="236"/>
      <c r="N23" s="70" t="str">
        <f t="shared" si="1"/>
        <v/>
      </c>
      <c r="O23" s="215" t="str">
        <f t="shared" si="2"/>
        <v/>
      </c>
      <c r="P23" s="216"/>
    </row>
    <row r="24" spans="1:16">
      <c r="A24" s="15">
        <v>12</v>
      </c>
      <c r="B24" s="65">
        <f t="shared" si="3"/>
        <v>12</v>
      </c>
      <c r="C24" s="66" t="str">
        <f t="shared" si="0"/>
        <v/>
      </c>
      <c r="D24" s="233"/>
      <c r="E24" s="233"/>
      <c r="F24" s="233"/>
      <c r="G24" s="233"/>
      <c r="H24" s="233"/>
      <c r="I24" s="233"/>
      <c r="J24" s="234"/>
      <c r="K24" s="235"/>
      <c r="L24" s="235"/>
      <c r="M24" s="236"/>
      <c r="N24" s="70" t="str">
        <f t="shared" si="1"/>
        <v/>
      </c>
      <c r="O24" s="215" t="str">
        <f t="shared" si="2"/>
        <v/>
      </c>
      <c r="P24" s="216"/>
    </row>
    <row r="25" spans="1:16">
      <c r="A25" s="15">
        <v>13</v>
      </c>
      <c r="B25" s="65">
        <f t="shared" si="3"/>
        <v>13</v>
      </c>
      <c r="C25" s="66" t="str">
        <f t="shared" si="0"/>
        <v/>
      </c>
      <c r="D25" s="233"/>
      <c r="E25" s="233"/>
      <c r="F25" s="233"/>
      <c r="G25" s="233"/>
      <c r="H25" s="233"/>
      <c r="I25" s="233"/>
      <c r="J25" s="234"/>
      <c r="K25" s="235"/>
      <c r="L25" s="235"/>
      <c r="M25" s="236"/>
      <c r="N25" s="70" t="str">
        <f t="shared" si="1"/>
        <v/>
      </c>
      <c r="O25" s="215" t="str">
        <f t="shared" si="2"/>
        <v/>
      </c>
      <c r="P25" s="216"/>
    </row>
    <row r="26" spans="1:16">
      <c r="A26" s="15">
        <v>14</v>
      </c>
      <c r="B26" s="65">
        <f t="shared" si="3"/>
        <v>14</v>
      </c>
      <c r="C26" s="66" t="str">
        <f t="shared" si="0"/>
        <v/>
      </c>
      <c r="D26" s="233"/>
      <c r="E26" s="233"/>
      <c r="F26" s="233"/>
      <c r="G26" s="233"/>
      <c r="H26" s="233"/>
      <c r="I26" s="233"/>
      <c r="J26" s="234"/>
      <c r="K26" s="235"/>
      <c r="L26" s="235"/>
      <c r="M26" s="236"/>
      <c r="N26" s="70" t="str">
        <f t="shared" si="1"/>
        <v/>
      </c>
      <c r="O26" s="215" t="str">
        <f t="shared" si="2"/>
        <v/>
      </c>
      <c r="P26" s="216"/>
    </row>
    <row r="27" spans="1:16">
      <c r="A27" s="15">
        <v>15</v>
      </c>
      <c r="B27" s="65">
        <f t="shared" si="3"/>
        <v>15</v>
      </c>
      <c r="C27" s="66" t="str">
        <f t="shared" si="0"/>
        <v/>
      </c>
      <c r="D27" s="233"/>
      <c r="E27" s="233"/>
      <c r="F27" s="233"/>
      <c r="G27" s="233"/>
      <c r="H27" s="233"/>
      <c r="I27" s="233"/>
      <c r="J27" s="234"/>
      <c r="K27" s="235"/>
      <c r="L27" s="235"/>
      <c r="M27" s="236"/>
      <c r="N27" s="70" t="str">
        <f t="shared" si="1"/>
        <v/>
      </c>
      <c r="O27" s="215" t="str">
        <f t="shared" si="2"/>
        <v/>
      </c>
      <c r="P27" s="216"/>
    </row>
    <row r="28" spans="1:16">
      <c r="A28" s="15">
        <v>16</v>
      </c>
      <c r="B28" s="65">
        <f t="shared" si="3"/>
        <v>16</v>
      </c>
      <c r="C28" s="66" t="str">
        <f t="shared" si="0"/>
        <v/>
      </c>
      <c r="D28" s="233"/>
      <c r="E28" s="233"/>
      <c r="F28" s="233"/>
      <c r="G28" s="233"/>
      <c r="H28" s="233"/>
      <c r="I28" s="233"/>
      <c r="J28" s="234"/>
      <c r="K28" s="235"/>
      <c r="L28" s="235"/>
      <c r="M28" s="236"/>
      <c r="N28" s="70" t="str">
        <f t="shared" si="1"/>
        <v/>
      </c>
      <c r="O28" s="215" t="str">
        <f t="shared" si="2"/>
        <v/>
      </c>
      <c r="P28" s="216"/>
    </row>
    <row r="29" spans="1:16">
      <c r="A29" s="15">
        <v>17</v>
      </c>
      <c r="B29" s="65">
        <f t="shared" si="3"/>
        <v>17</v>
      </c>
      <c r="C29" s="66" t="str">
        <f t="shared" si="0"/>
        <v/>
      </c>
      <c r="D29" s="233"/>
      <c r="E29" s="233"/>
      <c r="F29" s="233"/>
      <c r="G29" s="233"/>
      <c r="H29" s="233"/>
      <c r="I29" s="233"/>
      <c r="J29" s="234"/>
      <c r="K29" s="235"/>
      <c r="L29" s="235"/>
      <c r="M29" s="236"/>
      <c r="N29" s="70" t="str">
        <f t="shared" si="1"/>
        <v/>
      </c>
      <c r="O29" s="215" t="str">
        <f t="shared" si="2"/>
        <v/>
      </c>
      <c r="P29" s="216"/>
    </row>
    <row r="30" spans="1:16">
      <c r="A30" s="15">
        <v>18</v>
      </c>
      <c r="B30" s="65">
        <f t="shared" si="3"/>
        <v>18</v>
      </c>
      <c r="C30" s="66" t="str">
        <f t="shared" si="0"/>
        <v/>
      </c>
      <c r="D30" s="233"/>
      <c r="E30" s="233"/>
      <c r="F30" s="233"/>
      <c r="G30" s="233"/>
      <c r="H30" s="233"/>
      <c r="I30" s="233"/>
      <c r="J30" s="234"/>
      <c r="K30" s="235"/>
      <c r="L30" s="235"/>
      <c r="M30" s="236"/>
      <c r="N30" s="70" t="str">
        <f t="shared" si="1"/>
        <v/>
      </c>
      <c r="O30" s="215" t="str">
        <f t="shared" si="2"/>
        <v/>
      </c>
      <c r="P30" s="216"/>
    </row>
    <row r="31" spans="1:16">
      <c r="A31" s="15">
        <v>19</v>
      </c>
      <c r="B31" s="65">
        <f t="shared" si="3"/>
        <v>19</v>
      </c>
      <c r="C31" s="66" t="str">
        <f t="shared" si="0"/>
        <v/>
      </c>
      <c r="D31" s="233"/>
      <c r="E31" s="233"/>
      <c r="F31" s="233"/>
      <c r="G31" s="233"/>
      <c r="H31" s="233"/>
      <c r="I31" s="233"/>
      <c r="J31" s="234"/>
      <c r="K31" s="235"/>
      <c r="L31" s="235"/>
      <c r="M31" s="236"/>
      <c r="N31" s="70" t="str">
        <f t="shared" si="1"/>
        <v/>
      </c>
      <c r="O31" s="215" t="str">
        <f t="shared" si="2"/>
        <v/>
      </c>
      <c r="P31" s="216"/>
    </row>
    <row r="32" spans="1:16">
      <c r="A32" s="15">
        <v>20</v>
      </c>
      <c r="B32" s="65">
        <f t="shared" si="3"/>
        <v>20</v>
      </c>
      <c r="C32" s="66" t="str">
        <f t="shared" si="0"/>
        <v/>
      </c>
      <c r="D32" s="233"/>
      <c r="E32" s="233"/>
      <c r="F32" s="233"/>
      <c r="G32" s="233"/>
      <c r="H32" s="233"/>
      <c r="I32" s="233"/>
      <c r="J32" s="234"/>
      <c r="K32" s="235"/>
      <c r="L32" s="235"/>
      <c r="M32" s="236"/>
      <c r="N32" s="70" t="str">
        <f t="shared" si="1"/>
        <v/>
      </c>
      <c r="O32" s="215" t="str">
        <f t="shared" si="2"/>
        <v/>
      </c>
      <c r="P32" s="216"/>
    </row>
    <row r="33" spans="1:16">
      <c r="A33" s="15">
        <v>21</v>
      </c>
      <c r="B33" s="65">
        <f t="shared" si="3"/>
        <v>21</v>
      </c>
      <c r="C33" s="66" t="str">
        <f t="shared" si="0"/>
        <v/>
      </c>
      <c r="D33" s="233"/>
      <c r="E33" s="233"/>
      <c r="F33" s="233"/>
      <c r="G33" s="233"/>
      <c r="H33" s="233"/>
      <c r="I33" s="233"/>
      <c r="J33" s="234"/>
      <c r="K33" s="235"/>
      <c r="L33" s="235"/>
      <c r="M33" s="236"/>
      <c r="N33" s="70" t="str">
        <f t="shared" si="1"/>
        <v/>
      </c>
      <c r="O33" s="215" t="str">
        <f t="shared" si="2"/>
        <v/>
      </c>
      <c r="P33" s="216"/>
    </row>
    <row r="34" spans="1:16">
      <c r="A34" s="15">
        <v>22</v>
      </c>
      <c r="B34" s="65">
        <f t="shared" si="3"/>
        <v>22</v>
      </c>
      <c r="C34" s="66" t="str">
        <f t="shared" si="0"/>
        <v/>
      </c>
      <c r="D34" s="233"/>
      <c r="E34" s="233"/>
      <c r="F34" s="233"/>
      <c r="G34" s="233"/>
      <c r="H34" s="233"/>
      <c r="I34" s="233"/>
      <c r="J34" s="234"/>
      <c r="K34" s="235"/>
      <c r="L34" s="235"/>
      <c r="M34" s="236"/>
      <c r="N34" s="70" t="str">
        <f t="shared" si="1"/>
        <v/>
      </c>
      <c r="O34" s="215" t="str">
        <f t="shared" si="2"/>
        <v/>
      </c>
      <c r="P34" s="216"/>
    </row>
    <row r="35" spans="1:16">
      <c r="A35" s="15">
        <v>23</v>
      </c>
      <c r="B35" s="65">
        <f t="shared" si="3"/>
        <v>23</v>
      </c>
      <c r="C35" s="66" t="str">
        <f t="shared" si="0"/>
        <v/>
      </c>
      <c r="D35" s="233"/>
      <c r="E35" s="233"/>
      <c r="F35" s="233"/>
      <c r="G35" s="233"/>
      <c r="H35" s="233"/>
      <c r="I35" s="233"/>
      <c r="J35" s="234"/>
      <c r="K35" s="235"/>
      <c r="L35" s="235"/>
      <c r="M35" s="236"/>
      <c r="N35" s="70" t="str">
        <f t="shared" si="1"/>
        <v/>
      </c>
      <c r="O35" s="215" t="str">
        <f t="shared" si="2"/>
        <v/>
      </c>
      <c r="P35" s="216"/>
    </row>
    <row r="36" spans="1:16">
      <c r="A36" s="15">
        <v>24</v>
      </c>
      <c r="B36" s="65">
        <f t="shared" si="3"/>
        <v>24</v>
      </c>
      <c r="C36" s="66" t="str">
        <f t="shared" si="0"/>
        <v/>
      </c>
      <c r="D36" s="233"/>
      <c r="E36" s="233"/>
      <c r="F36" s="233"/>
      <c r="G36" s="233"/>
      <c r="H36" s="233"/>
      <c r="I36" s="233"/>
      <c r="J36" s="234"/>
      <c r="K36" s="235"/>
      <c r="L36" s="235"/>
      <c r="M36" s="236"/>
      <c r="N36" s="70" t="str">
        <f t="shared" si="1"/>
        <v/>
      </c>
      <c r="O36" s="215" t="str">
        <f t="shared" si="2"/>
        <v/>
      </c>
      <c r="P36" s="216"/>
    </row>
    <row r="37" spans="1:16">
      <c r="A37" s="15">
        <v>25</v>
      </c>
      <c r="B37" s="65">
        <f t="shared" si="3"/>
        <v>25</v>
      </c>
      <c r="C37" s="66" t="str">
        <f t="shared" si="0"/>
        <v/>
      </c>
      <c r="D37" s="233"/>
      <c r="E37" s="233"/>
      <c r="F37" s="233"/>
      <c r="G37" s="233"/>
      <c r="H37" s="233"/>
      <c r="I37" s="233"/>
      <c r="J37" s="234"/>
      <c r="K37" s="235"/>
      <c r="L37" s="235"/>
      <c r="M37" s="236"/>
      <c r="N37" s="70" t="str">
        <f t="shared" si="1"/>
        <v/>
      </c>
      <c r="O37" s="215" t="str">
        <f t="shared" si="2"/>
        <v/>
      </c>
      <c r="P37" s="216"/>
    </row>
    <row r="38" spans="1:16">
      <c r="A38" s="15">
        <v>26</v>
      </c>
      <c r="B38" s="65">
        <f t="shared" si="3"/>
        <v>26</v>
      </c>
      <c r="C38" s="66" t="str">
        <f t="shared" si="0"/>
        <v/>
      </c>
      <c r="D38" s="233"/>
      <c r="E38" s="233"/>
      <c r="F38" s="233"/>
      <c r="G38" s="233"/>
      <c r="H38" s="233"/>
      <c r="I38" s="233"/>
      <c r="J38" s="234"/>
      <c r="K38" s="235"/>
      <c r="L38" s="235"/>
      <c r="M38" s="236"/>
      <c r="N38" s="70" t="str">
        <f t="shared" si="1"/>
        <v/>
      </c>
      <c r="O38" s="215" t="str">
        <f t="shared" si="2"/>
        <v/>
      </c>
      <c r="P38" s="216"/>
    </row>
    <row r="39" spans="1:16">
      <c r="A39" s="15">
        <v>27</v>
      </c>
      <c r="B39" s="65">
        <f t="shared" si="3"/>
        <v>27</v>
      </c>
      <c r="C39" s="66" t="str">
        <f t="shared" si="0"/>
        <v/>
      </c>
      <c r="D39" s="233"/>
      <c r="E39" s="233"/>
      <c r="F39" s="233"/>
      <c r="G39" s="233"/>
      <c r="H39" s="233"/>
      <c r="I39" s="233"/>
      <c r="J39" s="234"/>
      <c r="K39" s="235"/>
      <c r="L39" s="235"/>
      <c r="M39" s="236"/>
      <c r="N39" s="70" t="str">
        <f t="shared" si="1"/>
        <v/>
      </c>
      <c r="O39" s="215" t="str">
        <f t="shared" si="2"/>
        <v/>
      </c>
      <c r="P39" s="216"/>
    </row>
    <row r="40" spans="1:16">
      <c r="A40" s="15">
        <v>28</v>
      </c>
      <c r="B40" s="65">
        <f t="shared" si="3"/>
        <v>28</v>
      </c>
      <c r="C40" s="66" t="str">
        <f t="shared" si="0"/>
        <v/>
      </c>
      <c r="D40" s="233"/>
      <c r="E40" s="233"/>
      <c r="F40" s="233"/>
      <c r="G40" s="233"/>
      <c r="H40" s="233"/>
      <c r="I40" s="233"/>
      <c r="J40" s="234"/>
      <c r="K40" s="235"/>
      <c r="L40" s="235"/>
      <c r="M40" s="236"/>
      <c r="N40" s="70" t="str">
        <f t="shared" si="1"/>
        <v/>
      </c>
      <c r="O40" s="215" t="str">
        <f t="shared" si="2"/>
        <v/>
      </c>
      <c r="P40" s="216"/>
    </row>
    <row r="41" spans="1:16">
      <c r="A41" s="15">
        <v>29</v>
      </c>
      <c r="B41" s="65">
        <f t="shared" si="3"/>
        <v>29</v>
      </c>
      <c r="C41" s="66" t="str">
        <f t="shared" si="0"/>
        <v/>
      </c>
      <c r="D41" s="233"/>
      <c r="E41" s="233"/>
      <c r="F41" s="233"/>
      <c r="G41" s="233"/>
      <c r="H41" s="233"/>
      <c r="I41" s="233"/>
      <c r="J41" s="234"/>
      <c r="K41" s="235"/>
      <c r="L41" s="235"/>
      <c r="M41" s="236"/>
      <c r="N41" s="70" t="str">
        <f t="shared" si="1"/>
        <v/>
      </c>
      <c r="O41" s="215" t="str">
        <f t="shared" si="2"/>
        <v/>
      </c>
      <c r="P41" s="216"/>
    </row>
    <row r="42" spans="1:16">
      <c r="A42" s="15">
        <v>30</v>
      </c>
      <c r="B42" s="65">
        <f t="shared" si="3"/>
        <v>30</v>
      </c>
      <c r="C42" s="66" t="str">
        <f t="shared" si="0"/>
        <v/>
      </c>
      <c r="D42" s="233"/>
      <c r="E42" s="233"/>
      <c r="F42" s="233"/>
      <c r="G42" s="233"/>
      <c r="H42" s="233"/>
      <c r="I42" s="233"/>
      <c r="J42" s="234"/>
      <c r="K42" s="235"/>
      <c r="L42" s="235"/>
      <c r="M42" s="236"/>
      <c r="N42" s="70" t="str">
        <f t="shared" si="1"/>
        <v/>
      </c>
      <c r="O42" s="215" t="str">
        <f t="shared" si="2"/>
        <v/>
      </c>
      <c r="P42" s="216"/>
    </row>
    <row r="43" spans="1:16">
      <c r="A43" s="15">
        <v>31</v>
      </c>
      <c r="B43" s="65">
        <f t="shared" si="3"/>
        <v>31</v>
      </c>
      <c r="C43" s="66" t="str">
        <f t="shared" si="0"/>
        <v/>
      </c>
      <c r="D43" s="233"/>
      <c r="E43" s="233"/>
      <c r="F43" s="233"/>
      <c r="G43" s="233"/>
      <c r="H43" s="233"/>
      <c r="I43" s="233"/>
      <c r="J43" s="234"/>
      <c r="K43" s="235"/>
      <c r="L43" s="235"/>
      <c r="M43" s="236"/>
      <c r="N43" s="70" t="str">
        <f t="shared" si="1"/>
        <v/>
      </c>
      <c r="O43" s="215" t="str">
        <f t="shared" si="2"/>
        <v/>
      </c>
      <c r="P43" s="216"/>
    </row>
    <row r="44" spans="1:16">
      <c r="A44" s="15">
        <v>32</v>
      </c>
      <c r="B44" s="65">
        <f t="shared" si="3"/>
        <v>32</v>
      </c>
      <c r="C44" s="66" t="str">
        <f t="shared" si="0"/>
        <v/>
      </c>
      <c r="D44" s="233"/>
      <c r="E44" s="233"/>
      <c r="F44" s="233"/>
      <c r="G44" s="233"/>
      <c r="H44" s="233"/>
      <c r="I44" s="233"/>
      <c r="J44" s="234"/>
      <c r="K44" s="235"/>
      <c r="L44" s="235"/>
      <c r="M44" s="236"/>
      <c r="N44" s="70" t="str">
        <f t="shared" si="1"/>
        <v/>
      </c>
      <c r="O44" s="215" t="str">
        <f t="shared" si="2"/>
        <v/>
      </c>
      <c r="P44" s="216"/>
    </row>
    <row r="45" spans="1:16">
      <c r="A45" s="15">
        <v>33</v>
      </c>
      <c r="B45" s="65">
        <f t="shared" si="3"/>
        <v>33</v>
      </c>
      <c r="C45" s="66" t="str">
        <f t="shared" si="0"/>
        <v/>
      </c>
      <c r="D45" s="233"/>
      <c r="E45" s="233"/>
      <c r="F45" s="233"/>
      <c r="G45" s="233"/>
      <c r="H45" s="233"/>
      <c r="I45" s="233"/>
      <c r="J45" s="234"/>
      <c r="K45" s="235"/>
      <c r="L45" s="235"/>
      <c r="M45" s="236"/>
      <c r="N45" s="70" t="str">
        <f t="shared" si="1"/>
        <v/>
      </c>
      <c r="O45" s="215" t="str">
        <f t="shared" si="2"/>
        <v/>
      </c>
      <c r="P45" s="216"/>
    </row>
    <row r="46" spans="1:16">
      <c r="A46" s="15">
        <v>34</v>
      </c>
      <c r="B46" s="65">
        <f t="shared" si="3"/>
        <v>34</v>
      </c>
      <c r="C46" s="66" t="str">
        <f t="shared" si="0"/>
        <v/>
      </c>
      <c r="D46" s="233"/>
      <c r="E46" s="233"/>
      <c r="F46" s="233"/>
      <c r="G46" s="233"/>
      <c r="H46" s="233"/>
      <c r="I46" s="233"/>
      <c r="J46" s="234"/>
      <c r="K46" s="235"/>
      <c r="L46" s="235"/>
      <c r="M46" s="236"/>
      <c r="N46" s="70" t="str">
        <f t="shared" si="1"/>
        <v/>
      </c>
      <c r="O46" s="215" t="str">
        <f t="shared" si="2"/>
        <v/>
      </c>
      <c r="P46" s="216"/>
    </row>
    <row r="47" spans="1:16">
      <c r="A47" s="15">
        <v>35</v>
      </c>
      <c r="B47" s="65">
        <f t="shared" si="3"/>
        <v>35</v>
      </c>
      <c r="C47" s="66" t="str">
        <f t="shared" si="0"/>
        <v/>
      </c>
      <c r="D47" s="233"/>
      <c r="E47" s="233"/>
      <c r="F47" s="233"/>
      <c r="G47" s="233"/>
      <c r="H47" s="233"/>
      <c r="I47" s="233"/>
      <c r="J47" s="234"/>
      <c r="K47" s="235"/>
      <c r="L47" s="235"/>
      <c r="M47" s="236"/>
      <c r="N47" s="70" t="str">
        <f t="shared" si="1"/>
        <v/>
      </c>
      <c r="O47" s="215" t="str">
        <f t="shared" si="2"/>
        <v/>
      </c>
      <c r="P47" s="216"/>
    </row>
    <row r="48" spans="1:16">
      <c r="A48" s="15">
        <v>36</v>
      </c>
      <c r="B48" s="65">
        <f t="shared" si="3"/>
        <v>36</v>
      </c>
      <c r="C48" s="66" t="str">
        <f t="shared" si="0"/>
        <v/>
      </c>
      <c r="D48" s="233"/>
      <c r="E48" s="233"/>
      <c r="F48" s="233"/>
      <c r="G48" s="233"/>
      <c r="H48" s="233"/>
      <c r="I48" s="233"/>
      <c r="J48" s="234"/>
      <c r="K48" s="235"/>
      <c r="L48" s="235"/>
      <c r="M48" s="236"/>
      <c r="N48" s="70" t="str">
        <f t="shared" si="1"/>
        <v/>
      </c>
      <c r="O48" s="215" t="str">
        <f t="shared" si="2"/>
        <v/>
      </c>
      <c r="P48" s="216"/>
    </row>
    <row r="49" spans="1:16">
      <c r="A49" s="15">
        <v>37</v>
      </c>
      <c r="B49" s="65">
        <f t="shared" si="3"/>
        <v>37</v>
      </c>
      <c r="C49" s="66" t="str">
        <f t="shared" si="0"/>
        <v/>
      </c>
      <c r="D49" s="233"/>
      <c r="E49" s="233"/>
      <c r="F49" s="233"/>
      <c r="G49" s="233"/>
      <c r="H49" s="233"/>
      <c r="I49" s="233"/>
      <c r="J49" s="234"/>
      <c r="K49" s="235"/>
      <c r="L49" s="235"/>
      <c r="M49" s="236"/>
      <c r="N49" s="70" t="str">
        <f t="shared" si="1"/>
        <v/>
      </c>
      <c r="O49" s="215" t="str">
        <f t="shared" si="2"/>
        <v/>
      </c>
      <c r="P49" s="216"/>
    </row>
    <row r="50" spans="1:16">
      <c r="A50" s="15">
        <v>38</v>
      </c>
      <c r="B50" s="65">
        <f t="shared" si="3"/>
        <v>38</v>
      </c>
      <c r="C50" s="66" t="str">
        <f t="shared" si="0"/>
        <v/>
      </c>
      <c r="D50" s="233"/>
      <c r="E50" s="233"/>
      <c r="F50" s="233"/>
      <c r="G50" s="233"/>
      <c r="H50" s="233"/>
      <c r="I50" s="233"/>
      <c r="J50" s="234"/>
      <c r="K50" s="235"/>
      <c r="L50" s="235"/>
      <c r="M50" s="236"/>
      <c r="N50" s="70" t="str">
        <f t="shared" si="1"/>
        <v/>
      </c>
      <c r="O50" s="215" t="str">
        <f t="shared" si="2"/>
        <v/>
      </c>
      <c r="P50" s="216"/>
    </row>
    <row r="51" spans="1:16">
      <c r="A51" s="15">
        <v>39</v>
      </c>
      <c r="B51" s="65">
        <f t="shared" si="3"/>
        <v>39</v>
      </c>
      <c r="C51" s="66" t="str">
        <f t="shared" si="0"/>
        <v/>
      </c>
      <c r="D51" s="233"/>
      <c r="E51" s="233"/>
      <c r="F51" s="233"/>
      <c r="G51" s="233"/>
      <c r="H51" s="233"/>
      <c r="I51" s="233"/>
      <c r="J51" s="234"/>
      <c r="K51" s="235"/>
      <c r="L51" s="235"/>
      <c r="M51" s="236"/>
      <c r="N51" s="70" t="str">
        <f t="shared" si="1"/>
        <v/>
      </c>
      <c r="O51" s="215" t="str">
        <f t="shared" si="2"/>
        <v/>
      </c>
      <c r="P51" s="216"/>
    </row>
    <row r="52" spans="1:16">
      <c r="A52" s="15">
        <v>40</v>
      </c>
      <c r="B52" s="65">
        <f t="shared" si="3"/>
        <v>40</v>
      </c>
      <c r="C52" s="66" t="str">
        <f t="shared" si="0"/>
        <v/>
      </c>
      <c r="D52" s="233"/>
      <c r="E52" s="233"/>
      <c r="F52" s="233"/>
      <c r="G52" s="233"/>
      <c r="H52" s="233"/>
      <c r="I52" s="233"/>
      <c r="J52" s="234"/>
      <c r="K52" s="235"/>
      <c r="L52" s="235"/>
      <c r="M52" s="236"/>
      <c r="N52" s="70" t="str">
        <f t="shared" si="1"/>
        <v/>
      </c>
      <c r="O52" s="215" t="str">
        <f t="shared" si="2"/>
        <v/>
      </c>
      <c r="P52" s="216"/>
    </row>
    <row r="53" spans="1:16">
      <c r="A53" s="15">
        <v>41</v>
      </c>
      <c r="B53" s="65">
        <f t="shared" si="3"/>
        <v>41</v>
      </c>
      <c r="C53" s="66" t="str">
        <f t="shared" si="0"/>
        <v/>
      </c>
      <c r="D53" s="233"/>
      <c r="E53" s="233"/>
      <c r="F53" s="233"/>
      <c r="G53" s="233"/>
      <c r="H53" s="233"/>
      <c r="I53" s="233"/>
      <c r="J53" s="234"/>
      <c r="K53" s="235"/>
      <c r="L53" s="235"/>
      <c r="M53" s="236"/>
      <c r="N53" s="70" t="str">
        <f t="shared" si="1"/>
        <v/>
      </c>
      <c r="O53" s="215" t="str">
        <f t="shared" si="2"/>
        <v/>
      </c>
      <c r="P53" s="216"/>
    </row>
    <row r="54" spans="1:16">
      <c r="A54" s="15">
        <v>42</v>
      </c>
      <c r="B54" s="65">
        <f t="shared" si="3"/>
        <v>42</v>
      </c>
      <c r="C54" s="66" t="str">
        <f t="shared" si="0"/>
        <v/>
      </c>
      <c r="D54" s="233"/>
      <c r="E54" s="233"/>
      <c r="F54" s="233"/>
      <c r="G54" s="233"/>
      <c r="H54" s="233"/>
      <c r="I54" s="233"/>
      <c r="J54" s="234"/>
      <c r="K54" s="235"/>
      <c r="L54" s="235"/>
      <c r="M54" s="236"/>
      <c r="N54" s="70" t="str">
        <f t="shared" si="1"/>
        <v/>
      </c>
      <c r="O54" s="215" t="str">
        <f t="shared" si="2"/>
        <v/>
      </c>
      <c r="P54" s="216"/>
    </row>
    <row r="55" spans="1:16">
      <c r="A55" s="15">
        <v>43</v>
      </c>
      <c r="B55" s="65">
        <f t="shared" si="3"/>
        <v>43</v>
      </c>
      <c r="C55" s="66" t="str">
        <f t="shared" si="0"/>
        <v/>
      </c>
      <c r="D55" s="233"/>
      <c r="E55" s="233"/>
      <c r="F55" s="233"/>
      <c r="G55" s="233"/>
      <c r="H55" s="233"/>
      <c r="I55" s="233"/>
      <c r="J55" s="234"/>
      <c r="K55" s="235"/>
      <c r="L55" s="235"/>
      <c r="M55" s="236"/>
      <c r="N55" s="70" t="str">
        <f t="shared" si="1"/>
        <v/>
      </c>
      <c r="O55" s="215" t="str">
        <f t="shared" si="2"/>
        <v/>
      </c>
      <c r="P55" s="216"/>
    </row>
    <row r="56" spans="1:16">
      <c r="A56" s="15">
        <v>44</v>
      </c>
      <c r="B56" s="65">
        <f t="shared" si="3"/>
        <v>44</v>
      </c>
      <c r="C56" s="66" t="str">
        <f t="shared" si="0"/>
        <v/>
      </c>
      <c r="D56" s="233"/>
      <c r="E56" s="233"/>
      <c r="F56" s="233"/>
      <c r="G56" s="233"/>
      <c r="H56" s="233"/>
      <c r="I56" s="233"/>
      <c r="J56" s="234"/>
      <c r="K56" s="235"/>
      <c r="L56" s="235"/>
      <c r="M56" s="236"/>
      <c r="N56" s="70" t="str">
        <f t="shared" si="1"/>
        <v/>
      </c>
      <c r="O56" s="215" t="str">
        <f t="shared" si="2"/>
        <v/>
      </c>
      <c r="P56" s="216"/>
    </row>
    <row r="57" spans="1:16">
      <c r="A57" s="15">
        <v>45</v>
      </c>
      <c r="B57" s="65">
        <f t="shared" si="3"/>
        <v>45</v>
      </c>
      <c r="C57" s="66" t="str">
        <f t="shared" si="0"/>
        <v/>
      </c>
      <c r="D57" s="233"/>
      <c r="E57" s="233"/>
      <c r="F57" s="233"/>
      <c r="G57" s="233"/>
      <c r="H57" s="233"/>
      <c r="I57" s="233"/>
      <c r="J57" s="234"/>
      <c r="K57" s="235"/>
      <c r="L57" s="235"/>
      <c r="M57" s="236"/>
      <c r="N57" s="70" t="str">
        <f t="shared" si="1"/>
        <v/>
      </c>
      <c r="O57" s="215" t="str">
        <f t="shared" si="2"/>
        <v/>
      </c>
      <c r="P57" s="216"/>
    </row>
    <row r="58" spans="1:16">
      <c r="A58" s="15">
        <v>46</v>
      </c>
      <c r="B58" s="65">
        <f t="shared" si="3"/>
        <v>46</v>
      </c>
      <c r="C58" s="66" t="str">
        <f t="shared" si="0"/>
        <v/>
      </c>
      <c r="D58" s="233"/>
      <c r="E58" s="233"/>
      <c r="F58" s="233"/>
      <c r="G58" s="233"/>
      <c r="H58" s="233"/>
      <c r="I58" s="233"/>
      <c r="J58" s="234"/>
      <c r="K58" s="235"/>
      <c r="L58" s="235"/>
      <c r="M58" s="236"/>
      <c r="N58" s="70" t="str">
        <f t="shared" si="1"/>
        <v/>
      </c>
      <c r="O58" s="215" t="str">
        <f t="shared" si="2"/>
        <v/>
      </c>
      <c r="P58" s="216"/>
    </row>
    <row r="59" spans="1:16">
      <c r="A59" s="15">
        <v>47</v>
      </c>
      <c r="B59" s="65">
        <f t="shared" si="3"/>
        <v>47</v>
      </c>
      <c r="C59" s="66" t="str">
        <f t="shared" si="0"/>
        <v/>
      </c>
      <c r="D59" s="233"/>
      <c r="E59" s="233"/>
      <c r="F59" s="233"/>
      <c r="G59" s="233"/>
      <c r="H59" s="233"/>
      <c r="I59" s="233"/>
      <c r="J59" s="234"/>
      <c r="K59" s="235"/>
      <c r="L59" s="235"/>
      <c r="M59" s="236"/>
      <c r="N59" s="70" t="str">
        <f t="shared" si="1"/>
        <v/>
      </c>
      <c r="O59" s="215" t="str">
        <f t="shared" si="2"/>
        <v/>
      </c>
      <c r="P59" s="216"/>
    </row>
    <row r="60" spans="1:16">
      <c r="A60" s="15">
        <v>48</v>
      </c>
      <c r="B60" s="65">
        <f t="shared" si="3"/>
        <v>48</v>
      </c>
      <c r="C60" s="66" t="str">
        <f t="shared" si="0"/>
        <v/>
      </c>
      <c r="D60" s="233"/>
      <c r="E60" s="233"/>
      <c r="F60" s="233"/>
      <c r="G60" s="233"/>
      <c r="H60" s="233"/>
      <c r="I60" s="233"/>
      <c r="J60" s="234"/>
      <c r="K60" s="235"/>
      <c r="L60" s="235"/>
      <c r="M60" s="236"/>
      <c r="N60" s="70" t="str">
        <f t="shared" si="1"/>
        <v/>
      </c>
      <c r="O60" s="215" t="str">
        <f t="shared" si="2"/>
        <v/>
      </c>
      <c r="P60" s="216"/>
    </row>
    <row r="61" spans="1:16">
      <c r="A61" s="15">
        <v>49</v>
      </c>
      <c r="B61" s="65">
        <f t="shared" si="3"/>
        <v>49</v>
      </c>
      <c r="C61" s="66" t="str">
        <f t="shared" si="0"/>
        <v/>
      </c>
      <c r="D61" s="233"/>
      <c r="E61" s="233"/>
      <c r="F61" s="233"/>
      <c r="G61" s="233"/>
      <c r="H61" s="233"/>
      <c r="I61" s="233"/>
      <c r="J61" s="234"/>
      <c r="K61" s="235"/>
      <c r="L61" s="235"/>
      <c r="M61" s="236"/>
      <c r="N61" s="70" t="str">
        <f t="shared" si="1"/>
        <v/>
      </c>
      <c r="O61" s="215" t="str">
        <f t="shared" si="2"/>
        <v/>
      </c>
      <c r="P61" s="216"/>
    </row>
    <row r="62" spans="1:16">
      <c r="A62" s="16">
        <v>50</v>
      </c>
      <c r="B62" s="67">
        <f t="shared" si="3"/>
        <v>50</v>
      </c>
      <c r="C62" s="68" t="str">
        <f t="shared" si="0"/>
        <v/>
      </c>
      <c r="D62" s="231"/>
      <c r="E62" s="231"/>
      <c r="F62" s="231"/>
      <c r="G62" s="231"/>
      <c r="H62" s="231"/>
      <c r="I62" s="231"/>
      <c r="J62" s="223"/>
      <c r="K62" s="224"/>
      <c r="L62" s="224"/>
      <c r="M62" s="225"/>
      <c r="N62" s="71" t="str">
        <f t="shared" si="1"/>
        <v/>
      </c>
      <c r="O62" s="217" t="str">
        <f t="shared" si="2"/>
        <v/>
      </c>
      <c r="P62" s="218"/>
    </row>
  </sheetData>
  <sheetProtection formatCells="0"/>
  <protectedRanges>
    <protectedRange sqref="C3:P3 C8:P9 C5:P5 C4:M4 P4" name="範囲1"/>
    <protectedRange sqref="D13:M62" name="範囲2"/>
    <protectedRange sqref="C6:P7" name="範囲1_1"/>
    <protectedRange sqref="N4:O4" name="範囲1_1_1"/>
  </protectedRanges>
  <mergeCells count="236">
    <mergeCell ref="D1:H1"/>
    <mergeCell ref="A5:B5"/>
    <mergeCell ref="C5:D5"/>
    <mergeCell ref="E5:G5"/>
    <mergeCell ref="H5:M5"/>
    <mergeCell ref="A6:B6"/>
    <mergeCell ref="E6:F6"/>
    <mergeCell ref="H6:J6"/>
    <mergeCell ref="K6:L6"/>
    <mergeCell ref="A3:B3"/>
    <mergeCell ref="C3:G3"/>
    <mergeCell ref="H3:J3"/>
    <mergeCell ref="K3:P3"/>
    <mergeCell ref="A4:B4"/>
    <mergeCell ref="C4:D4"/>
    <mergeCell ref="E4:G4"/>
    <mergeCell ref="H4:J4"/>
    <mergeCell ref="K4:M4"/>
    <mergeCell ref="N4:O4"/>
    <mergeCell ref="O6:P6"/>
    <mergeCell ref="A7:B7"/>
    <mergeCell ref="A8:B8"/>
    <mergeCell ref="E7:J7"/>
    <mergeCell ref="K7:M7"/>
    <mergeCell ref="N7:P7"/>
    <mergeCell ref="E9:M9"/>
    <mergeCell ref="N9:O9"/>
    <mergeCell ref="E8:G8"/>
    <mergeCell ref="H8:J8"/>
    <mergeCell ref="K8:M8"/>
    <mergeCell ref="O8:P8"/>
    <mergeCell ref="D13:E13"/>
    <mergeCell ref="F13:I13"/>
    <mergeCell ref="J13:M13"/>
    <mergeCell ref="D14:E14"/>
    <mergeCell ref="F14:I14"/>
    <mergeCell ref="J14:M14"/>
    <mergeCell ref="A9:B9"/>
    <mergeCell ref="D12:E12"/>
    <mergeCell ref="F12:I12"/>
    <mergeCell ref="J12:M12"/>
    <mergeCell ref="D17:E17"/>
    <mergeCell ref="F17:I17"/>
    <mergeCell ref="J17:M17"/>
    <mergeCell ref="D18:E18"/>
    <mergeCell ref="F18:I18"/>
    <mergeCell ref="J18:M18"/>
    <mergeCell ref="D15:E15"/>
    <mergeCell ref="F15:I15"/>
    <mergeCell ref="J15:M15"/>
    <mergeCell ref="D16:E16"/>
    <mergeCell ref="F16:I16"/>
    <mergeCell ref="J16:M16"/>
    <mergeCell ref="D21:E21"/>
    <mergeCell ref="F21:I21"/>
    <mergeCell ref="J21:M21"/>
    <mergeCell ref="D22:E22"/>
    <mergeCell ref="F22:I22"/>
    <mergeCell ref="J22:M22"/>
    <mergeCell ref="D19:E19"/>
    <mergeCell ref="F19:I19"/>
    <mergeCell ref="J19:M19"/>
    <mergeCell ref="D20:E20"/>
    <mergeCell ref="F20:I20"/>
    <mergeCell ref="J20:M20"/>
    <mergeCell ref="D25:E25"/>
    <mergeCell ref="F25:I25"/>
    <mergeCell ref="J25:M25"/>
    <mergeCell ref="D26:E26"/>
    <mergeCell ref="F26:I26"/>
    <mergeCell ref="J26:M26"/>
    <mergeCell ref="D23:E23"/>
    <mergeCell ref="F23:I23"/>
    <mergeCell ref="J23:M23"/>
    <mergeCell ref="D24:E24"/>
    <mergeCell ref="F24:I24"/>
    <mergeCell ref="J24:M24"/>
    <mergeCell ref="D29:E29"/>
    <mergeCell ref="F29:I29"/>
    <mergeCell ref="J29:M29"/>
    <mergeCell ref="D30:E30"/>
    <mergeCell ref="F30:I30"/>
    <mergeCell ref="J30:M30"/>
    <mergeCell ref="D27:E27"/>
    <mergeCell ref="F27:I27"/>
    <mergeCell ref="J27:M27"/>
    <mergeCell ref="D28:E28"/>
    <mergeCell ref="F28:I28"/>
    <mergeCell ref="J28:M28"/>
    <mergeCell ref="D33:E33"/>
    <mergeCell ref="F33:I33"/>
    <mergeCell ref="J33:M33"/>
    <mergeCell ref="D34:E34"/>
    <mergeCell ref="F34:I34"/>
    <mergeCell ref="J34:M34"/>
    <mergeCell ref="D31:E31"/>
    <mergeCell ref="F31:I31"/>
    <mergeCell ref="J31:M31"/>
    <mergeCell ref="D32:E32"/>
    <mergeCell ref="F32:I32"/>
    <mergeCell ref="J32:M32"/>
    <mergeCell ref="D37:E37"/>
    <mergeCell ref="F37:I37"/>
    <mergeCell ref="J37:M37"/>
    <mergeCell ref="D38:E38"/>
    <mergeCell ref="F38:I38"/>
    <mergeCell ref="J38:M38"/>
    <mergeCell ref="D35:E35"/>
    <mergeCell ref="F35:I35"/>
    <mergeCell ref="J35:M35"/>
    <mergeCell ref="D36:E36"/>
    <mergeCell ref="F36:I36"/>
    <mergeCell ref="J36:M36"/>
    <mergeCell ref="D41:E41"/>
    <mergeCell ref="F41:I41"/>
    <mergeCell ref="J41:M41"/>
    <mergeCell ref="D42:E42"/>
    <mergeCell ref="F42:I42"/>
    <mergeCell ref="J42:M42"/>
    <mergeCell ref="D39:E39"/>
    <mergeCell ref="F39:I39"/>
    <mergeCell ref="J39:M39"/>
    <mergeCell ref="D40:E40"/>
    <mergeCell ref="F40:I40"/>
    <mergeCell ref="J40:M40"/>
    <mergeCell ref="D45:E45"/>
    <mergeCell ref="F45:I45"/>
    <mergeCell ref="J45:M45"/>
    <mergeCell ref="D46:E46"/>
    <mergeCell ref="F46:I46"/>
    <mergeCell ref="J46:M46"/>
    <mergeCell ref="D43:E43"/>
    <mergeCell ref="F43:I43"/>
    <mergeCell ref="J43:M43"/>
    <mergeCell ref="D44:E44"/>
    <mergeCell ref="F44:I44"/>
    <mergeCell ref="J44:M44"/>
    <mergeCell ref="D49:E49"/>
    <mergeCell ref="F49:I49"/>
    <mergeCell ref="J49:M49"/>
    <mergeCell ref="D50:E50"/>
    <mergeCell ref="F50:I50"/>
    <mergeCell ref="J50:M50"/>
    <mergeCell ref="D47:E47"/>
    <mergeCell ref="F47:I47"/>
    <mergeCell ref="J47:M47"/>
    <mergeCell ref="D48:E48"/>
    <mergeCell ref="F48:I48"/>
    <mergeCell ref="J48:M48"/>
    <mergeCell ref="D53:E53"/>
    <mergeCell ref="F53:I53"/>
    <mergeCell ref="J53:M53"/>
    <mergeCell ref="D54:E54"/>
    <mergeCell ref="F54:I54"/>
    <mergeCell ref="J54:M54"/>
    <mergeCell ref="D51:E51"/>
    <mergeCell ref="F51:I51"/>
    <mergeCell ref="J51:M51"/>
    <mergeCell ref="D52:E52"/>
    <mergeCell ref="F52:I52"/>
    <mergeCell ref="J52:M52"/>
    <mergeCell ref="D61:E61"/>
    <mergeCell ref="F61:I61"/>
    <mergeCell ref="J61:M61"/>
    <mergeCell ref="D62:E62"/>
    <mergeCell ref="F62:I62"/>
    <mergeCell ref="J62:M62"/>
    <mergeCell ref="D59:E59"/>
    <mergeCell ref="F59:I59"/>
    <mergeCell ref="J59:M59"/>
    <mergeCell ref="D60:E60"/>
    <mergeCell ref="F60:I60"/>
    <mergeCell ref="J60:M60"/>
    <mergeCell ref="D57:E57"/>
    <mergeCell ref="F57:I57"/>
    <mergeCell ref="J57:M57"/>
    <mergeCell ref="D58:E58"/>
    <mergeCell ref="F58:I58"/>
    <mergeCell ref="J58:M58"/>
    <mergeCell ref="D55:E55"/>
    <mergeCell ref="F55:I55"/>
    <mergeCell ref="J55:M55"/>
    <mergeCell ref="D56:E56"/>
    <mergeCell ref="F56:I56"/>
    <mergeCell ref="J56:M56"/>
    <mergeCell ref="O12:P12"/>
    <mergeCell ref="O13:P13"/>
    <mergeCell ref="O14:P14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  <mergeCell ref="O24:P24"/>
    <mergeCell ref="O25:P25"/>
    <mergeCell ref="O26:P26"/>
    <mergeCell ref="O27:P27"/>
    <mergeCell ref="O28:P28"/>
    <mergeCell ref="O29:P29"/>
    <mergeCell ref="O30:P30"/>
    <mergeCell ref="O31:P31"/>
    <mergeCell ref="O32:P32"/>
    <mergeCell ref="O33:P33"/>
    <mergeCell ref="O34:P34"/>
    <mergeCell ref="O35:P35"/>
    <mergeCell ref="O36:P36"/>
    <mergeCell ref="O37:P37"/>
    <mergeCell ref="O38:P38"/>
    <mergeCell ref="O39:P39"/>
    <mergeCell ref="O40:P40"/>
    <mergeCell ref="O41:P41"/>
    <mergeCell ref="O42:P42"/>
    <mergeCell ref="O43:P43"/>
    <mergeCell ref="O44:P44"/>
    <mergeCell ref="O45:P45"/>
    <mergeCell ref="O46:P46"/>
    <mergeCell ref="O47:P47"/>
    <mergeCell ref="O57:P57"/>
    <mergeCell ref="O58:P58"/>
    <mergeCell ref="O59:P59"/>
    <mergeCell ref="O60:P60"/>
    <mergeCell ref="O61:P61"/>
    <mergeCell ref="O62:P62"/>
    <mergeCell ref="O48:P48"/>
    <mergeCell ref="O49:P49"/>
    <mergeCell ref="O50:P50"/>
    <mergeCell ref="O51:P51"/>
    <mergeCell ref="O52:P52"/>
    <mergeCell ref="O53:P53"/>
    <mergeCell ref="O54:P54"/>
    <mergeCell ref="O55:P55"/>
    <mergeCell ref="O56:P56"/>
  </mergeCells>
  <phoneticPr fontId="2"/>
  <dataValidations count="3">
    <dataValidation type="list" allowBlank="1" showInputMessage="1" showErrorMessage="1" sqref="H4:J4">
      <formula1>"男性,女性,　"</formula1>
    </dataValidation>
    <dataValidation type="list" allowBlank="1" showInputMessage="1" showErrorMessage="1" sqref="P9">
      <formula1>"有,無,　"</formula1>
    </dataValidation>
    <dataValidation type="list" allowBlank="1" showInputMessage="1" showErrorMessage="1" sqref="O6:P6">
      <formula1>"月払,半年払,年払,一時払"</formula1>
    </dataValidation>
  </dataValidations>
  <pageMargins left="0.39370078740157483" right="0.39370078740157483" top="0.39370078740157483" bottom="0.39370078740157483" header="0.31496062992125984" footer="0.31496062992125984"/>
  <pageSetup paperSize="9" scale="98" fitToHeight="0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2</vt:i4>
      </vt:variant>
    </vt:vector>
  </HeadingPairs>
  <TitlesOfParts>
    <vt:vector size="25" baseType="lpstr">
      <vt:lpstr>使い方</vt:lpstr>
      <vt:lpstr>加入者リスト</vt:lpstr>
      <vt:lpstr>代表1</vt:lpstr>
      <vt:lpstr>代表2</vt:lpstr>
      <vt:lpstr>代表3</vt:lpstr>
      <vt:lpstr>代表4</vt:lpstr>
      <vt:lpstr>代表5</vt:lpstr>
      <vt:lpstr>取締役①1</vt:lpstr>
      <vt:lpstr>取締役①2</vt:lpstr>
      <vt:lpstr>取締役①3</vt:lpstr>
      <vt:lpstr>取締役①4</vt:lpstr>
      <vt:lpstr>取締役②1</vt:lpstr>
      <vt:lpstr>取締役②2</vt:lpstr>
      <vt:lpstr>取締役②3</vt:lpstr>
      <vt:lpstr>取締役②4</vt:lpstr>
      <vt:lpstr>取締役③1</vt:lpstr>
      <vt:lpstr>取締役③2</vt:lpstr>
      <vt:lpstr>取締役③3</vt:lpstr>
      <vt:lpstr>取締役③4</vt:lpstr>
      <vt:lpstr>取締役④1</vt:lpstr>
      <vt:lpstr>取締役④2</vt:lpstr>
      <vt:lpstr>取締役④3</vt:lpstr>
      <vt:lpstr>取締役④4</vt:lpstr>
      <vt:lpstr>加入者リスト!Print_Area</vt:lpstr>
      <vt:lpstr>代表1!Print_Area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KP4</dc:creator>
  <cp:lastModifiedBy>Keiei Partners Corp.</cp:lastModifiedBy>
  <cp:lastPrinted>2018-12-21T05:03:31Z</cp:lastPrinted>
  <dcterms:created xsi:type="dcterms:W3CDTF">2016-12-16T05:26:15Z</dcterms:created>
  <dcterms:modified xsi:type="dcterms:W3CDTF">2018-12-21T05:04:06Z</dcterms:modified>
</cp:coreProperties>
</file>