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P4\Desktop\ファイル類\"/>
    </mc:Choice>
  </mc:AlternateContent>
  <bookViews>
    <workbookView xWindow="0" yWindow="0" windowWidth="20490" windowHeight="7230"/>
  </bookViews>
  <sheets>
    <sheet name="単年度計画-2" sheetId="2" r:id="rId1"/>
    <sheet name="５ヵ年計画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H6" i="1"/>
  <c r="J6" i="1" s="1"/>
  <c r="L6" i="1" s="1"/>
  <c r="N6" i="1" s="1"/>
  <c r="P6" i="1" s="1"/>
  <c r="D6" i="1"/>
  <c r="D16" i="2" l="1"/>
  <c r="C21" i="2"/>
  <c r="C20" i="2"/>
  <c r="C19" i="2"/>
  <c r="B57" i="1" l="1"/>
  <c r="B46" i="1"/>
  <c r="AA6" i="2" l="1"/>
  <c r="Y6" i="2"/>
  <c r="W6" i="2"/>
  <c r="U6" i="2"/>
  <c r="S6" i="2"/>
  <c r="Q6" i="2"/>
  <c r="M6" i="2"/>
  <c r="K6" i="2"/>
  <c r="I6" i="2"/>
  <c r="G6" i="2"/>
  <c r="E6" i="2"/>
  <c r="AF43" i="2" l="1"/>
  <c r="AF11" i="2" s="1"/>
  <c r="AD43" i="2"/>
  <c r="AB43" i="2"/>
  <c r="Z43" i="2"/>
  <c r="X43" i="2"/>
  <c r="X11" i="2" s="1"/>
  <c r="V43" i="2"/>
  <c r="T43" i="2"/>
  <c r="R43" i="2"/>
  <c r="P43" i="2"/>
  <c r="P11" i="2" s="1"/>
  <c r="N43" i="2"/>
  <c r="L43" i="2"/>
  <c r="J43" i="2"/>
  <c r="H43" i="2"/>
  <c r="H11" i="2" s="1"/>
  <c r="O37" i="2"/>
  <c r="O35" i="2"/>
  <c r="AC37" i="2"/>
  <c r="AC35" i="2"/>
  <c r="AA32" i="2"/>
  <c r="AA43" i="2" s="1"/>
  <c r="AA11" i="2" s="1"/>
  <c r="AA30" i="2"/>
  <c r="Y32" i="2"/>
  <c r="Y30" i="2"/>
  <c r="W32" i="2"/>
  <c r="W30" i="2"/>
  <c r="U32" i="2"/>
  <c r="U43" i="2" s="1"/>
  <c r="U11" i="2" s="1"/>
  <c r="U30" i="2"/>
  <c r="S32" i="2"/>
  <c r="S30" i="2"/>
  <c r="Q32" i="2"/>
  <c r="Q30" i="2"/>
  <c r="M32" i="2"/>
  <c r="M30" i="2"/>
  <c r="K32" i="2"/>
  <c r="K43" i="2" s="1"/>
  <c r="K11" i="2" s="1"/>
  <c r="K30" i="2"/>
  <c r="I32" i="2"/>
  <c r="I30" i="2"/>
  <c r="I43" i="2" s="1"/>
  <c r="I11" i="2" s="1"/>
  <c r="G32" i="2"/>
  <c r="G30" i="2"/>
  <c r="E32" i="2"/>
  <c r="E30" i="2"/>
  <c r="E43" i="2" s="1"/>
  <c r="E11" i="2" s="1"/>
  <c r="AA22" i="2"/>
  <c r="AA21" i="2"/>
  <c r="AA20" i="2"/>
  <c r="AA19" i="2"/>
  <c r="Y22" i="2"/>
  <c r="Y21" i="2"/>
  <c r="Y20" i="2"/>
  <c r="Y19" i="2"/>
  <c r="W22" i="2"/>
  <c r="W21" i="2"/>
  <c r="W20" i="2"/>
  <c r="W19" i="2"/>
  <c r="U22" i="2"/>
  <c r="U21" i="2"/>
  <c r="U20" i="2"/>
  <c r="U19" i="2"/>
  <c r="S22" i="2"/>
  <c r="S21" i="2"/>
  <c r="S20" i="2"/>
  <c r="S19" i="2"/>
  <c r="Q22" i="2"/>
  <c r="Q21" i="2"/>
  <c r="Q20" i="2"/>
  <c r="AC20" i="2" s="1"/>
  <c r="Q19" i="2"/>
  <c r="AC19" i="2" s="1"/>
  <c r="M22" i="2"/>
  <c r="M21" i="2"/>
  <c r="M20" i="2"/>
  <c r="M19" i="2"/>
  <c r="K22" i="2"/>
  <c r="K21" i="2"/>
  <c r="K20" i="2"/>
  <c r="K19" i="2"/>
  <c r="I22" i="2"/>
  <c r="I21" i="2"/>
  <c r="I20" i="2"/>
  <c r="I19" i="2"/>
  <c r="E22" i="2"/>
  <c r="E21" i="2"/>
  <c r="E20" i="2"/>
  <c r="E19" i="2"/>
  <c r="G22" i="2"/>
  <c r="G21" i="2"/>
  <c r="G20" i="2"/>
  <c r="G19" i="2"/>
  <c r="C22" i="2"/>
  <c r="C32" i="2"/>
  <c r="C30" i="2"/>
  <c r="W43" i="2"/>
  <c r="W11" i="2" s="1"/>
  <c r="M43" i="2"/>
  <c r="M11" i="2" s="1"/>
  <c r="F43" i="2"/>
  <c r="F11" i="2" s="1"/>
  <c r="D43" i="2"/>
  <c r="D11" i="2" s="1"/>
  <c r="AC42" i="2"/>
  <c r="O42" i="2"/>
  <c r="AC41" i="2"/>
  <c r="O41" i="2"/>
  <c r="AC40" i="2"/>
  <c r="O40" i="2"/>
  <c r="AC39" i="2"/>
  <c r="O39" i="2"/>
  <c r="AC38" i="2"/>
  <c r="O38" i="2"/>
  <c r="AC36" i="2"/>
  <c r="O36" i="2"/>
  <c r="AC34" i="2"/>
  <c r="O34" i="2"/>
  <c r="AC33" i="2"/>
  <c r="O33" i="2"/>
  <c r="AC31" i="2"/>
  <c r="O31" i="2"/>
  <c r="AC29" i="2"/>
  <c r="O29" i="2"/>
  <c r="AC28" i="2"/>
  <c r="O28" i="2"/>
  <c r="AC27" i="2"/>
  <c r="O27" i="2"/>
  <c r="AF25" i="2"/>
  <c r="AD25" i="2"/>
  <c r="AD9" i="2" s="1"/>
  <c r="AD10" i="2" s="1"/>
  <c r="AB25" i="2"/>
  <c r="AB9" i="2" s="1"/>
  <c r="AB10" i="2" s="1"/>
  <c r="Z25" i="2"/>
  <c r="X25" i="2"/>
  <c r="V25" i="2"/>
  <c r="V9" i="2" s="1"/>
  <c r="V10" i="2" s="1"/>
  <c r="V12" i="2" s="1"/>
  <c r="V16" i="2" s="1"/>
  <c r="T25" i="2"/>
  <c r="T9" i="2" s="1"/>
  <c r="T10" i="2" s="1"/>
  <c r="R25" i="2"/>
  <c r="N25" i="2"/>
  <c r="L25" i="2"/>
  <c r="L9" i="2" s="1"/>
  <c r="L10" i="2" s="1"/>
  <c r="J25" i="2"/>
  <c r="J9" i="2" s="1"/>
  <c r="J10" i="2" s="1"/>
  <c r="H25" i="2"/>
  <c r="H9" i="2" s="1"/>
  <c r="H10" i="2" s="1"/>
  <c r="F25" i="2"/>
  <c r="D25" i="2"/>
  <c r="D9" i="2" s="1"/>
  <c r="D10" i="2" s="1"/>
  <c r="AA15" i="2"/>
  <c r="Y15" i="2"/>
  <c r="W15" i="2"/>
  <c r="U15" i="2"/>
  <c r="S15" i="2"/>
  <c r="Q15" i="2"/>
  <c r="M15" i="2"/>
  <c r="K15" i="2"/>
  <c r="I15" i="2"/>
  <c r="G15" i="2"/>
  <c r="E15" i="2"/>
  <c r="C15" i="2"/>
  <c r="AC14" i="2"/>
  <c r="O14" i="2"/>
  <c r="AC13" i="2"/>
  <c r="O13" i="2"/>
  <c r="AD11" i="2"/>
  <c r="AB11" i="2"/>
  <c r="Z11" i="2"/>
  <c r="V11" i="2"/>
  <c r="T11" i="2"/>
  <c r="R11" i="2"/>
  <c r="N11" i="2"/>
  <c r="L11" i="2"/>
  <c r="J11" i="2"/>
  <c r="AF9" i="2"/>
  <c r="AF10" i="2" s="1"/>
  <c r="Z9" i="2"/>
  <c r="Z10" i="2" s="1"/>
  <c r="Z12" i="2" s="1"/>
  <c r="Z16" i="2" s="1"/>
  <c r="X9" i="2"/>
  <c r="X10" i="2" s="1"/>
  <c r="R9" i="2"/>
  <c r="R10" i="2" s="1"/>
  <c r="P9" i="2"/>
  <c r="P10" i="2" s="1"/>
  <c r="N9" i="2"/>
  <c r="N10" i="2" s="1"/>
  <c r="N12" i="2" s="1"/>
  <c r="N16" i="2" s="1"/>
  <c r="F9" i="2"/>
  <c r="F10" i="2" s="1"/>
  <c r="F12" i="2" s="1"/>
  <c r="F16" i="2" s="1"/>
  <c r="O8" i="2"/>
  <c r="Q45" i="1"/>
  <c r="O45" i="1"/>
  <c r="M45" i="1"/>
  <c r="G38" i="1"/>
  <c r="P35" i="1"/>
  <c r="P34" i="1"/>
  <c r="P33" i="1"/>
  <c r="P32" i="1"/>
  <c r="N35" i="1"/>
  <c r="N34" i="1"/>
  <c r="N33" i="1"/>
  <c r="N32" i="1"/>
  <c r="L35" i="1"/>
  <c r="L34" i="1"/>
  <c r="L33" i="1"/>
  <c r="L32" i="1"/>
  <c r="J35" i="1"/>
  <c r="J34" i="1"/>
  <c r="J33" i="1"/>
  <c r="J32" i="1"/>
  <c r="H35" i="1"/>
  <c r="H34" i="1"/>
  <c r="H33" i="1"/>
  <c r="H32" i="1"/>
  <c r="P57" i="1"/>
  <c r="Q51" i="1" s="1"/>
  <c r="N57" i="1"/>
  <c r="O56" i="1" s="1"/>
  <c r="L57" i="1"/>
  <c r="M43" i="1" s="1"/>
  <c r="J57" i="1"/>
  <c r="J11" i="1" s="1"/>
  <c r="K11" i="1" s="1"/>
  <c r="H57" i="1"/>
  <c r="I54" i="1" s="1"/>
  <c r="F46" i="1"/>
  <c r="D46" i="1"/>
  <c r="D57" i="1" s="1"/>
  <c r="E43" i="1" s="1"/>
  <c r="F44" i="1"/>
  <c r="D44" i="1"/>
  <c r="B44" i="1"/>
  <c r="F38" i="1"/>
  <c r="F9" i="1" s="1"/>
  <c r="F10" i="1" s="1"/>
  <c r="D38" i="1"/>
  <c r="E38" i="1" s="1"/>
  <c r="B38" i="1"/>
  <c r="B9" i="1" s="1"/>
  <c r="B10" i="1" s="1"/>
  <c r="G35" i="1"/>
  <c r="E35" i="1"/>
  <c r="C35" i="1"/>
  <c r="G34" i="1"/>
  <c r="E34" i="1"/>
  <c r="C34" i="1"/>
  <c r="G33" i="1"/>
  <c r="E33" i="1"/>
  <c r="C33" i="1"/>
  <c r="G32" i="1"/>
  <c r="E32" i="1"/>
  <c r="C32" i="1"/>
  <c r="P28" i="1"/>
  <c r="N28" i="1"/>
  <c r="L28" i="1"/>
  <c r="J28" i="1"/>
  <c r="H28" i="1"/>
  <c r="F28" i="1"/>
  <c r="D28" i="1"/>
  <c r="B28" i="1"/>
  <c r="P22" i="1"/>
  <c r="N22" i="1"/>
  <c r="L22" i="1"/>
  <c r="J22" i="1"/>
  <c r="H22" i="1"/>
  <c r="F22" i="1"/>
  <c r="D22" i="1"/>
  <c r="B22" i="1"/>
  <c r="Q20" i="1"/>
  <c r="O20" i="1"/>
  <c r="M20" i="1"/>
  <c r="K20" i="1"/>
  <c r="I20" i="1"/>
  <c r="G20" i="1"/>
  <c r="E20" i="1"/>
  <c r="C20" i="1"/>
  <c r="Q18" i="1"/>
  <c r="O18" i="1"/>
  <c r="M18" i="1"/>
  <c r="K18" i="1"/>
  <c r="I18" i="1"/>
  <c r="G18" i="1"/>
  <c r="E18" i="1"/>
  <c r="C18" i="1"/>
  <c r="Q17" i="1"/>
  <c r="O17" i="1"/>
  <c r="M17" i="1"/>
  <c r="K17" i="1"/>
  <c r="I17" i="1"/>
  <c r="G17" i="1"/>
  <c r="E17" i="1"/>
  <c r="C17" i="1"/>
  <c r="Q15" i="1"/>
  <c r="O15" i="1"/>
  <c r="M15" i="1"/>
  <c r="K15" i="1"/>
  <c r="I15" i="1"/>
  <c r="G15" i="1"/>
  <c r="E15" i="1"/>
  <c r="C15" i="1"/>
  <c r="Q14" i="1"/>
  <c r="O14" i="1"/>
  <c r="M14" i="1"/>
  <c r="K14" i="1"/>
  <c r="I14" i="1"/>
  <c r="G14" i="1"/>
  <c r="E14" i="1"/>
  <c r="C14" i="1"/>
  <c r="Q13" i="1"/>
  <c r="O13" i="1"/>
  <c r="M13" i="1"/>
  <c r="K13" i="1"/>
  <c r="I13" i="1"/>
  <c r="G13" i="1"/>
  <c r="E13" i="1"/>
  <c r="C13" i="1"/>
  <c r="G9" i="1"/>
  <c r="D9" i="1"/>
  <c r="D10" i="1" s="1"/>
  <c r="Y43" i="2" l="1"/>
  <c r="Y11" i="2" s="1"/>
  <c r="AC32" i="2"/>
  <c r="AE32" i="2" s="1"/>
  <c r="S43" i="2"/>
  <c r="S11" i="2" s="1"/>
  <c r="AC22" i="2"/>
  <c r="Q43" i="2"/>
  <c r="Q11" i="2" s="1"/>
  <c r="O32" i="2"/>
  <c r="G43" i="2"/>
  <c r="G11" i="2" s="1"/>
  <c r="C43" i="2"/>
  <c r="C11" i="2" s="1"/>
  <c r="O30" i="2"/>
  <c r="C9" i="1"/>
  <c r="P38" i="1"/>
  <c r="P9" i="1" s="1"/>
  <c r="P10" i="1" s="1"/>
  <c r="Q44" i="1"/>
  <c r="O44" i="1"/>
  <c r="M44" i="1"/>
  <c r="K45" i="1"/>
  <c r="K44" i="1"/>
  <c r="I45" i="1"/>
  <c r="I44" i="1"/>
  <c r="F57" i="1"/>
  <c r="G45" i="1" s="1"/>
  <c r="E44" i="1"/>
  <c r="E46" i="1"/>
  <c r="E45" i="1"/>
  <c r="E50" i="1"/>
  <c r="D11" i="1"/>
  <c r="E11" i="1" s="1"/>
  <c r="E49" i="1"/>
  <c r="E47" i="1"/>
  <c r="E52" i="1"/>
  <c r="E48" i="1"/>
  <c r="E54" i="1"/>
  <c r="B11" i="1"/>
  <c r="D12" i="2"/>
  <c r="AC21" i="2"/>
  <c r="AC25" i="2" s="1"/>
  <c r="AC30" i="2"/>
  <c r="AE35" i="2"/>
  <c r="O22" i="2"/>
  <c r="AB12" i="2"/>
  <c r="AB16" i="2" s="1"/>
  <c r="AE37" i="2"/>
  <c r="AF12" i="2"/>
  <c r="AF16" i="2" s="1"/>
  <c r="AD12" i="2"/>
  <c r="AD16" i="2" s="1"/>
  <c r="T12" i="2"/>
  <c r="T16" i="2" s="1"/>
  <c r="R12" i="2"/>
  <c r="R16" i="2" s="1"/>
  <c r="J12" i="2"/>
  <c r="J16" i="2" s="1"/>
  <c r="AE28" i="2"/>
  <c r="AE34" i="2"/>
  <c r="AE31" i="2"/>
  <c r="AE36" i="2"/>
  <c r="AE39" i="2"/>
  <c r="AE41" i="2"/>
  <c r="AE42" i="2"/>
  <c r="AE14" i="2"/>
  <c r="AE13" i="2"/>
  <c r="AE29" i="2"/>
  <c r="AE40" i="2"/>
  <c r="X12" i="2"/>
  <c r="X16" i="2" s="1"/>
  <c r="AC43" i="2"/>
  <c r="P12" i="2"/>
  <c r="P16" i="2" s="1"/>
  <c r="O11" i="2"/>
  <c r="O15" i="2"/>
  <c r="L12" i="2"/>
  <c r="L16" i="2" s="1"/>
  <c r="AE33" i="2"/>
  <c r="AC15" i="2"/>
  <c r="I25" i="2"/>
  <c r="I10" i="2" s="1"/>
  <c r="I12" i="2" s="1"/>
  <c r="I16" i="2" s="1"/>
  <c r="S25" i="2"/>
  <c r="S9" i="2" s="1"/>
  <c r="S10" i="2" s="1"/>
  <c r="S12" i="2" s="1"/>
  <c r="S16" i="2" s="1"/>
  <c r="AA25" i="2"/>
  <c r="AA9" i="2" s="1"/>
  <c r="AA10" i="2" s="1"/>
  <c r="AA12" i="2" s="1"/>
  <c r="AA16" i="2" s="1"/>
  <c r="H12" i="2"/>
  <c r="H16" i="2" s="1"/>
  <c r="AE27" i="2"/>
  <c r="AE38" i="2"/>
  <c r="C25" i="2"/>
  <c r="K25" i="2"/>
  <c r="K9" i="2" s="1"/>
  <c r="K10" i="2" s="1"/>
  <c r="K12" i="2" s="1"/>
  <c r="K16" i="2" s="1"/>
  <c r="M25" i="2"/>
  <c r="M9" i="2" s="1"/>
  <c r="M10" i="2" s="1"/>
  <c r="M12" i="2" s="1"/>
  <c r="M16" i="2" s="1"/>
  <c r="W25" i="2"/>
  <c r="W9" i="2" s="1"/>
  <c r="W10" i="2" s="1"/>
  <c r="W12" i="2" s="1"/>
  <c r="W16" i="2" s="1"/>
  <c r="G25" i="2"/>
  <c r="G10" i="2" s="1"/>
  <c r="G12" i="2" s="1"/>
  <c r="G16" i="2" s="1"/>
  <c r="Q25" i="2"/>
  <c r="Q9" i="2" s="1"/>
  <c r="Q10" i="2" s="1"/>
  <c r="Y25" i="2"/>
  <c r="Y9" i="2" s="1"/>
  <c r="Y10" i="2" s="1"/>
  <c r="Y12" i="2" s="1"/>
  <c r="Y16" i="2" s="1"/>
  <c r="U25" i="2"/>
  <c r="U9" i="2" s="1"/>
  <c r="U10" i="2" s="1"/>
  <c r="U12" i="2" s="1"/>
  <c r="U16" i="2" s="1"/>
  <c r="AC8" i="2"/>
  <c r="AE8" i="2" s="1"/>
  <c r="O19" i="2"/>
  <c r="AE19" i="2" s="1"/>
  <c r="L38" i="1"/>
  <c r="L9" i="1" s="1"/>
  <c r="Q38" i="1"/>
  <c r="N38" i="1"/>
  <c r="M46" i="1"/>
  <c r="H11" i="1"/>
  <c r="I11" i="1" s="1"/>
  <c r="I43" i="1"/>
  <c r="P11" i="1"/>
  <c r="Q11" i="1" s="1"/>
  <c r="N11" i="1"/>
  <c r="O11" i="1" s="1"/>
  <c r="M49" i="1"/>
  <c r="I50" i="1"/>
  <c r="I42" i="1"/>
  <c r="Q50" i="1"/>
  <c r="L11" i="1"/>
  <c r="M11" i="1" s="1"/>
  <c r="M51" i="1"/>
  <c r="M47" i="1"/>
  <c r="I48" i="1"/>
  <c r="Q42" i="1"/>
  <c r="Q53" i="1"/>
  <c r="O49" i="1"/>
  <c r="M52" i="1"/>
  <c r="K47" i="1"/>
  <c r="I56" i="1"/>
  <c r="I52" i="1"/>
  <c r="I49" i="1"/>
  <c r="Q41" i="1"/>
  <c r="Q43" i="1"/>
  <c r="Q47" i="1"/>
  <c r="Q48" i="1"/>
  <c r="Q52" i="1"/>
  <c r="O41" i="1"/>
  <c r="O48" i="1"/>
  <c r="O43" i="1"/>
  <c r="O46" i="1"/>
  <c r="O53" i="1"/>
  <c r="M54" i="1"/>
  <c r="M56" i="1"/>
  <c r="M50" i="1"/>
  <c r="M55" i="1"/>
  <c r="M48" i="1"/>
  <c r="K48" i="1"/>
  <c r="K46" i="1"/>
  <c r="K55" i="1"/>
  <c r="K53" i="1"/>
  <c r="K50" i="1"/>
  <c r="I53" i="1"/>
  <c r="I55" i="1"/>
  <c r="I46" i="1"/>
  <c r="I41" i="1"/>
  <c r="I47" i="1"/>
  <c r="Q54" i="1"/>
  <c r="Q56" i="1"/>
  <c r="Q49" i="1"/>
  <c r="Q55" i="1"/>
  <c r="Q46" i="1"/>
  <c r="O47" i="1"/>
  <c r="O50" i="1"/>
  <c r="O51" i="1"/>
  <c r="O54" i="1"/>
  <c r="O42" i="1"/>
  <c r="O52" i="1"/>
  <c r="O55" i="1"/>
  <c r="M53" i="1"/>
  <c r="K56" i="1"/>
  <c r="K52" i="1"/>
  <c r="K54" i="1"/>
  <c r="K49" i="1"/>
  <c r="K51" i="1"/>
  <c r="I51" i="1"/>
  <c r="E51" i="1"/>
  <c r="E55" i="1"/>
  <c r="E53" i="1"/>
  <c r="E56" i="1"/>
  <c r="E10" i="1"/>
  <c r="G10" i="1"/>
  <c r="G56" i="1"/>
  <c r="G55" i="1"/>
  <c r="G54" i="1"/>
  <c r="G52" i="1"/>
  <c r="G51" i="1"/>
  <c r="G50" i="1"/>
  <c r="G48" i="1"/>
  <c r="G47" i="1"/>
  <c r="G43" i="1"/>
  <c r="G41" i="1"/>
  <c r="G46" i="1"/>
  <c r="Q10" i="1"/>
  <c r="C10" i="1"/>
  <c r="E9" i="1"/>
  <c r="Q9" i="1"/>
  <c r="C38" i="1"/>
  <c r="C41" i="1"/>
  <c r="K41" i="1"/>
  <c r="C42" i="1"/>
  <c r="K42" i="1"/>
  <c r="C43" i="1"/>
  <c r="K43" i="1"/>
  <c r="C56" i="1"/>
  <c r="E41" i="1"/>
  <c r="M41" i="1"/>
  <c r="E42" i="1"/>
  <c r="M42" i="1"/>
  <c r="AE22" i="2" l="1"/>
  <c r="AC11" i="2"/>
  <c r="AE11" i="2" s="1"/>
  <c r="AE30" i="2"/>
  <c r="O43" i="2"/>
  <c r="AE43" i="2" s="1"/>
  <c r="G42" i="1"/>
  <c r="G49" i="1"/>
  <c r="G53" i="1"/>
  <c r="F11" i="1"/>
  <c r="G11" i="1" s="1"/>
  <c r="G44" i="1"/>
  <c r="D12" i="1"/>
  <c r="D16" i="1" s="1"/>
  <c r="C49" i="1"/>
  <c r="C46" i="1"/>
  <c r="C51" i="1"/>
  <c r="C45" i="1"/>
  <c r="C47" i="1"/>
  <c r="C52" i="1"/>
  <c r="C53" i="1"/>
  <c r="C55" i="1"/>
  <c r="C54" i="1"/>
  <c r="C44" i="1"/>
  <c r="C50" i="1"/>
  <c r="C11" i="1"/>
  <c r="B12" i="1"/>
  <c r="B16" i="1" s="1"/>
  <c r="C48" i="1"/>
  <c r="AE15" i="2"/>
  <c r="AC9" i="2"/>
  <c r="C10" i="2"/>
  <c r="Q12" i="2"/>
  <c r="AC12" i="2" s="1"/>
  <c r="AC10" i="2"/>
  <c r="M38" i="1"/>
  <c r="M9" i="1"/>
  <c r="L10" i="1"/>
  <c r="L12" i="1" s="1"/>
  <c r="N9" i="1"/>
  <c r="N10" i="1" s="1"/>
  <c r="O38" i="1"/>
  <c r="P12" i="1"/>
  <c r="Q12" i="1" s="1"/>
  <c r="F12" i="1" l="1"/>
  <c r="G12" i="1" s="1"/>
  <c r="E12" i="1"/>
  <c r="C12" i="1"/>
  <c r="Q16" i="2"/>
  <c r="AC16" i="2" s="1"/>
  <c r="C12" i="2"/>
  <c r="M10" i="1"/>
  <c r="O9" i="1"/>
  <c r="P16" i="1"/>
  <c r="Q16" i="1" s="1"/>
  <c r="B19" i="1"/>
  <c r="C16" i="1"/>
  <c r="E16" i="1"/>
  <c r="D19" i="1"/>
  <c r="N12" i="1"/>
  <c r="O10" i="1"/>
  <c r="L16" i="1"/>
  <c r="M12" i="1"/>
  <c r="F16" i="1" l="1"/>
  <c r="F19" i="1" s="1"/>
  <c r="C16" i="2"/>
  <c r="P19" i="1"/>
  <c r="Q19" i="1" s="1"/>
  <c r="M16" i="1"/>
  <c r="L19" i="1"/>
  <c r="N16" i="1"/>
  <c r="O12" i="1"/>
  <c r="B21" i="1"/>
  <c r="C19" i="1"/>
  <c r="E19" i="1"/>
  <c r="D21" i="1"/>
  <c r="G16" i="1"/>
  <c r="P21" i="1" l="1"/>
  <c r="P24" i="1" s="1"/>
  <c r="P29" i="1" s="1"/>
  <c r="F21" i="1"/>
  <c r="G19" i="1"/>
  <c r="B24" i="1"/>
  <c r="B29" i="1" s="1"/>
  <c r="C21" i="1"/>
  <c r="N19" i="1"/>
  <c r="O16" i="1"/>
  <c r="D24" i="1"/>
  <c r="D29" i="1" s="1"/>
  <c r="E21" i="1"/>
  <c r="L21" i="1"/>
  <c r="M19" i="1"/>
  <c r="Q21" i="1" l="1"/>
  <c r="L24" i="1"/>
  <c r="L29" i="1" s="1"/>
  <c r="M21" i="1"/>
  <c r="N21" i="1"/>
  <c r="O19" i="1"/>
  <c r="G21" i="1"/>
  <c r="F24" i="1"/>
  <c r="F29" i="1" s="1"/>
  <c r="N24" i="1" l="1"/>
  <c r="N29" i="1" s="1"/>
  <c r="O21" i="1"/>
  <c r="H38" i="1" l="1"/>
  <c r="H9" i="1" l="1"/>
  <c r="H10" i="1" s="1"/>
  <c r="I38" i="1"/>
  <c r="I9" i="1" l="1"/>
  <c r="I10" i="1"/>
  <c r="H12" i="1"/>
  <c r="I12" i="1" l="1"/>
  <c r="H16" i="1"/>
  <c r="H19" i="1" l="1"/>
  <c r="I16" i="1"/>
  <c r="H21" i="1" l="1"/>
  <c r="I19" i="1"/>
  <c r="I21" i="1" l="1"/>
  <c r="H24" i="1"/>
  <c r="H29" i="1" s="1"/>
  <c r="J38" i="1"/>
  <c r="J9" i="1" l="1"/>
  <c r="J10" i="1" s="1"/>
  <c r="K38" i="1"/>
  <c r="K9" i="1" l="1"/>
  <c r="K10" i="1"/>
  <c r="J12" i="1"/>
  <c r="K12" i="1" l="1"/>
  <c r="J16" i="1"/>
  <c r="J19" i="1" l="1"/>
  <c r="K16" i="1"/>
  <c r="J21" i="1" l="1"/>
  <c r="K19" i="1"/>
  <c r="K21" i="1" l="1"/>
  <c r="J24" i="1"/>
  <c r="J29" i="1" s="1"/>
  <c r="O20" i="2"/>
  <c r="AE20" i="2" s="1"/>
  <c r="O21" i="2"/>
  <c r="AE21" i="2" s="1"/>
  <c r="E25" i="2"/>
  <c r="O25" i="2" s="1"/>
  <c r="AE25" i="2" s="1"/>
  <c r="E10" i="2" l="1"/>
  <c r="O9" i="2"/>
  <c r="AE9" i="2" s="1"/>
  <c r="E12" i="2" l="1"/>
  <c r="O10" i="2"/>
  <c r="AE10" i="2" s="1"/>
  <c r="E16" i="2" l="1"/>
  <c r="O16" i="2" s="1"/>
  <c r="AE16" i="2" s="1"/>
  <c r="O12" i="2"/>
  <c r="AE12" i="2" s="1"/>
</calcChain>
</file>

<file path=xl/sharedStrings.xml><?xml version="1.0" encoding="utf-8"?>
<sst xmlns="http://schemas.openxmlformats.org/spreadsheetml/2006/main" count="145" uniqueCount="94">
  <si>
    <t>作成日：平成  年  月  日</t>
    <rPh sb="0" eb="3">
      <t>サクセイビ</t>
    </rPh>
    <rPh sb="4" eb="6">
      <t>ヘイセイ</t>
    </rPh>
    <rPh sb="8" eb="9">
      <t>ネン</t>
    </rPh>
    <rPh sb="11" eb="12">
      <t>ガツ</t>
    </rPh>
    <rPh sb="14" eb="15">
      <t>ニチ</t>
    </rPh>
    <phoneticPr fontId="3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</si>
  <si>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3"/>
  </si>
  <si>
    <t>会社名：　株式会社</t>
    <rPh sb="0" eb="3">
      <t>カイシャメイ</t>
    </rPh>
    <rPh sb="5" eb="9">
      <t>カブシキガイシャ</t>
    </rPh>
    <phoneticPr fontId="3"/>
  </si>
  <si>
    <t>（単位：千円）</t>
    <rPh sb="1" eb="3">
      <t>タンイ</t>
    </rPh>
    <rPh sb="4" eb="6">
      <t>センエン</t>
    </rPh>
    <phoneticPr fontId="3"/>
  </si>
  <si>
    <t>実　　　　績</t>
    <rPh sb="0" eb="1">
      <t>ジツ</t>
    </rPh>
    <rPh sb="5" eb="6">
      <t>イサオ</t>
    </rPh>
    <phoneticPr fontId="3"/>
  </si>
  <si>
    <t>計　　　　　　　画</t>
    <rPh sb="0" eb="1">
      <t>ケイ</t>
    </rPh>
    <rPh sb="8" eb="9">
      <t>ガ</t>
    </rPh>
    <phoneticPr fontId="3"/>
  </si>
  <si>
    <t>計数の根拠</t>
    <rPh sb="0" eb="2">
      <t>ケイスウ</t>
    </rPh>
    <rPh sb="3" eb="5">
      <t>コンキョ</t>
    </rPh>
    <phoneticPr fontId="3"/>
  </si>
  <si>
    <t>【 売上高 】</t>
    <rPh sb="2" eb="4">
      <t>ウリアゲ</t>
    </rPh>
    <rPh sb="4" eb="5">
      <t>ダカ</t>
    </rPh>
    <phoneticPr fontId="3"/>
  </si>
  <si>
    <t>金　額</t>
    <rPh sb="0" eb="1">
      <t>キン</t>
    </rPh>
    <rPh sb="2" eb="3">
      <t>ガク</t>
    </rPh>
    <phoneticPr fontId="3"/>
  </si>
  <si>
    <t>構成比</t>
    <rPh sb="0" eb="3">
      <t>コウセイヒ</t>
    </rPh>
    <phoneticPr fontId="3"/>
  </si>
  <si>
    <t>売　　上　　高</t>
    <rPh sb="0" eb="1">
      <t>バイ</t>
    </rPh>
    <rPh sb="3" eb="4">
      <t>ウエ</t>
    </rPh>
    <rPh sb="6" eb="7">
      <t>ダカ</t>
    </rPh>
    <phoneticPr fontId="3"/>
  </si>
  <si>
    <t>変　　動　　費</t>
    <rPh sb="0" eb="1">
      <t>ヘン</t>
    </rPh>
    <rPh sb="3" eb="4">
      <t>ドウ</t>
    </rPh>
    <rPh sb="6" eb="7">
      <t>ヒ</t>
    </rPh>
    <phoneticPr fontId="3"/>
  </si>
  <si>
    <t>限　　界　　利　　益</t>
    <rPh sb="0" eb="1">
      <t>キリ</t>
    </rPh>
    <rPh sb="3" eb="4">
      <t>カイ</t>
    </rPh>
    <rPh sb="6" eb="7">
      <t>リ</t>
    </rPh>
    <rPh sb="9" eb="10">
      <t>エキ</t>
    </rPh>
    <phoneticPr fontId="3"/>
  </si>
  <si>
    <t>固　　定　　費</t>
    <rPh sb="0" eb="1">
      <t>カタム</t>
    </rPh>
    <rPh sb="3" eb="4">
      <t>サダム</t>
    </rPh>
    <rPh sb="6" eb="7">
      <t>ヒ</t>
    </rPh>
    <phoneticPr fontId="3"/>
  </si>
  <si>
    <t>営　  業　  利　  益</t>
    <rPh sb="0" eb="1">
      <t>エイ</t>
    </rPh>
    <rPh sb="4" eb="5">
      <t>ギョウ</t>
    </rPh>
    <rPh sb="8" eb="9">
      <t>リ</t>
    </rPh>
    <rPh sb="12" eb="13">
      <t>エキ</t>
    </rPh>
    <phoneticPr fontId="3"/>
  </si>
  <si>
    <t>営　業　外　収　益</t>
    <rPh sb="0" eb="1">
      <t>エイ</t>
    </rPh>
    <rPh sb="2" eb="3">
      <t>ギョウ</t>
    </rPh>
    <rPh sb="4" eb="5">
      <t>ソト</t>
    </rPh>
    <rPh sb="6" eb="7">
      <t>オサム</t>
    </rPh>
    <rPh sb="8" eb="9">
      <t>エキ</t>
    </rPh>
    <phoneticPr fontId="3"/>
  </si>
  <si>
    <t>営　業　外　費　用</t>
    <rPh sb="0" eb="1">
      <t>エイ</t>
    </rPh>
    <rPh sb="2" eb="3">
      <t>ギョウ</t>
    </rPh>
    <rPh sb="4" eb="5">
      <t>ソト</t>
    </rPh>
    <rPh sb="6" eb="7">
      <t>ヒ</t>
    </rPh>
    <rPh sb="8" eb="9">
      <t>ヨウ</t>
    </rPh>
    <phoneticPr fontId="3"/>
  </si>
  <si>
    <t>（内支払利息・割引料）</t>
    <rPh sb="1" eb="2">
      <t>ウチ</t>
    </rPh>
    <rPh sb="2" eb="4">
      <t>シハライ</t>
    </rPh>
    <rPh sb="4" eb="6">
      <t>リソク</t>
    </rPh>
    <rPh sb="7" eb="10">
      <t>ワリビキリョウ</t>
    </rPh>
    <phoneticPr fontId="3"/>
  </si>
  <si>
    <t>経　常　利　益</t>
    <rPh sb="0" eb="1">
      <t>ヘ</t>
    </rPh>
    <rPh sb="2" eb="3">
      <t>ツネ</t>
    </rPh>
    <rPh sb="4" eb="5">
      <t>リ</t>
    </rPh>
    <rPh sb="6" eb="7">
      <t>エキ</t>
    </rPh>
    <phoneticPr fontId="3"/>
  </si>
  <si>
    <t>特　別　利　益</t>
    <rPh sb="0" eb="1">
      <t>トク</t>
    </rPh>
    <rPh sb="2" eb="3">
      <t>ベツ</t>
    </rPh>
    <rPh sb="4" eb="5">
      <t>リ</t>
    </rPh>
    <rPh sb="6" eb="7">
      <t>エキ</t>
    </rPh>
    <phoneticPr fontId="3"/>
  </si>
  <si>
    <t>特　別　損　失</t>
    <rPh sb="0" eb="1">
      <t>トク</t>
    </rPh>
    <rPh sb="2" eb="3">
      <t>ベツ</t>
    </rPh>
    <rPh sb="4" eb="5">
      <t>ソン</t>
    </rPh>
    <rPh sb="6" eb="7">
      <t>シツ</t>
    </rPh>
    <phoneticPr fontId="3"/>
  </si>
  <si>
    <t>税引前当期利益</t>
    <rPh sb="0" eb="2">
      <t>ゼイビ</t>
    </rPh>
    <rPh sb="2" eb="3">
      <t>マエ</t>
    </rPh>
    <rPh sb="3" eb="5">
      <t>トウキ</t>
    </rPh>
    <rPh sb="5" eb="7">
      <t>リエキ</t>
    </rPh>
    <phoneticPr fontId="3"/>
  </si>
  <si>
    <t>法　人　税　各　種</t>
    <rPh sb="0" eb="1">
      <t>ホウ</t>
    </rPh>
    <rPh sb="2" eb="3">
      <t>ジン</t>
    </rPh>
    <rPh sb="4" eb="5">
      <t>ゼイ</t>
    </rPh>
    <rPh sb="6" eb="7">
      <t>カク</t>
    </rPh>
    <rPh sb="8" eb="9">
      <t>タネ</t>
    </rPh>
    <phoneticPr fontId="3"/>
  </si>
  <si>
    <t>当期純利益（①）</t>
    <rPh sb="0" eb="1">
      <t>トウ</t>
    </rPh>
    <rPh sb="1" eb="2">
      <t>キ</t>
    </rPh>
    <rPh sb="2" eb="3">
      <t>ジュン</t>
    </rPh>
    <rPh sb="3" eb="4">
      <t>リ</t>
    </rPh>
    <rPh sb="4" eb="5">
      <t>エキ</t>
    </rPh>
    <phoneticPr fontId="3"/>
  </si>
  <si>
    <t>原価償却費（②）</t>
    <rPh sb="0" eb="2">
      <t>ゲンカ</t>
    </rPh>
    <rPh sb="2" eb="5">
      <t>ショウキャクヒ</t>
    </rPh>
    <phoneticPr fontId="3"/>
  </si>
  <si>
    <t>特　別　損　失（③）</t>
    <rPh sb="0" eb="1">
      <t>トク</t>
    </rPh>
    <rPh sb="2" eb="3">
      <t>ベツ</t>
    </rPh>
    <rPh sb="4" eb="5">
      <t>ソン</t>
    </rPh>
    <rPh sb="6" eb="7">
      <t>シツ</t>
    </rPh>
    <phoneticPr fontId="3"/>
  </si>
  <si>
    <t>財務活動財源（①+②+③）</t>
    <rPh sb="0" eb="2">
      <t>ザイム</t>
    </rPh>
    <rPh sb="2" eb="4">
      <t>カツドウ</t>
    </rPh>
    <rPh sb="4" eb="6">
      <t>ザイゲン</t>
    </rPh>
    <phoneticPr fontId="3"/>
  </si>
  <si>
    <t>年　間　返　済　額</t>
    <rPh sb="0" eb="1">
      <t>ネン</t>
    </rPh>
    <rPh sb="2" eb="3">
      <t>アイダ</t>
    </rPh>
    <rPh sb="4" eb="5">
      <t>ヘン</t>
    </rPh>
    <rPh sb="6" eb="7">
      <t>スミ</t>
    </rPh>
    <rPh sb="8" eb="9">
      <t>ガク</t>
    </rPh>
    <phoneticPr fontId="3"/>
  </si>
  <si>
    <t>生命保険積立金</t>
    <rPh sb="0" eb="1">
      <t>ショウ</t>
    </rPh>
    <rPh sb="1" eb="2">
      <t>イノチ</t>
    </rPh>
    <rPh sb="2" eb="3">
      <t>ホ</t>
    </rPh>
    <rPh sb="3" eb="4">
      <t>ケン</t>
    </rPh>
    <rPh sb="4" eb="5">
      <t>セキ</t>
    </rPh>
    <rPh sb="5" eb="6">
      <t>リツ</t>
    </rPh>
    <rPh sb="6" eb="7">
      <t>キン</t>
    </rPh>
    <phoneticPr fontId="3"/>
  </si>
  <si>
    <t>投　資　性　商　品</t>
    <rPh sb="0" eb="1">
      <t>トウ</t>
    </rPh>
    <rPh sb="2" eb="3">
      <t>シ</t>
    </rPh>
    <rPh sb="4" eb="5">
      <t>セイ</t>
    </rPh>
    <rPh sb="6" eb="7">
      <t>ショウ</t>
    </rPh>
    <rPh sb="8" eb="9">
      <t>シナ</t>
    </rPh>
    <phoneticPr fontId="3"/>
  </si>
  <si>
    <t>財　務　流　出　合　計</t>
    <rPh sb="0" eb="1">
      <t>ザイ</t>
    </rPh>
    <rPh sb="2" eb="3">
      <t>ツトム</t>
    </rPh>
    <rPh sb="4" eb="5">
      <t>リュウ</t>
    </rPh>
    <rPh sb="6" eb="7">
      <t>デ</t>
    </rPh>
    <rPh sb="8" eb="9">
      <t>ゴウ</t>
    </rPh>
    <rPh sb="10" eb="11">
      <t>ケイ</t>
    </rPh>
    <phoneticPr fontId="3"/>
  </si>
  <si>
    <t>財　務　活　動　余　力</t>
    <rPh sb="0" eb="1">
      <t>ザイ</t>
    </rPh>
    <rPh sb="2" eb="3">
      <t>ツトム</t>
    </rPh>
    <rPh sb="4" eb="5">
      <t>カツ</t>
    </rPh>
    <rPh sb="6" eb="7">
      <t>ドウ</t>
    </rPh>
    <rPh sb="8" eb="9">
      <t>ヨ</t>
    </rPh>
    <rPh sb="10" eb="11">
      <t>チカラ</t>
    </rPh>
    <phoneticPr fontId="3"/>
  </si>
  <si>
    <t>【 変動費の内訳 】</t>
    <rPh sb="2" eb="4">
      <t>ヘンドウ</t>
    </rPh>
    <rPh sb="4" eb="5">
      <t>ヒ</t>
    </rPh>
    <rPh sb="6" eb="8">
      <t>ウチワケ</t>
    </rPh>
    <phoneticPr fontId="3"/>
  </si>
  <si>
    <t>材　料　費</t>
    <rPh sb="0" eb="1">
      <t>ザイ</t>
    </rPh>
    <rPh sb="2" eb="3">
      <t>リョウ</t>
    </rPh>
    <rPh sb="4" eb="5">
      <t>ヒ</t>
    </rPh>
    <phoneticPr fontId="3"/>
  </si>
  <si>
    <t>【必要な人材の確保】</t>
    <rPh sb="1" eb="3">
      <t>ヒツヨウ</t>
    </rPh>
    <rPh sb="4" eb="6">
      <t>ジンザイ</t>
    </rPh>
    <rPh sb="7" eb="9">
      <t>カクホ</t>
    </rPh>
    <phoneticPr fontId="3"/>
  </si>
  <si>
    <t>外　注　加　工　費</t>
    <rPh sb="0" eb="1">
      <t>ソト</t>
    </rPh>
    <rPh sb="2" eb="3">
      <t>チュウ</t>
    </rPh>
    <rPh sb="4" eb="5">
      <t>カ</t>
    </rPh>
    <rPh sb="6" eb="7">
      <t>コウ</t>
    </rPh>
    <rPh sb="8" eb="9">
      <t>ヒ</t>
    </rPh>
    <phoneticPr fontId="3"/>
  </si>
  <si>
    <t>燃　料　費</t>
    <rPh sb="0" eb="1">
      <t>ネン</t>
    </rPh>
    <rPh sb="2" eb="3">
      <t>リョウ</t>
    </rPh>
    <rPh sb="4" eb="5">
      <t>ヒ</t>
    </rPh>
    <phoneticPr fontId="3"/>
  </si>
  <si>
    <t>リ　ー　ス　料</t>
    <rPh sb="6" eb="7">
      <t>リョウ</t>
    </rPh>
    <phoneticPr fontId="3"/>
  </si>
  <si>
    <t>売 上 原 価 合 計</t>
    <rPh sb="0" eb="1">
      <t>バイ</t>
    </rPh>
    <rPh sb="2" eb="3">
      <t>ウエ</t>
    </rPh>
    <rPh sb="4" eb="5">
      <t>ハラ</t>
    </rPh>
    <rPh sb="6" eb="7">
      <t>アタイ</t>
    </rPh>
    <rPh sb="8" eb="9">
      <t>ア</t>
    </rPh>
    <rPh sb="10" eb="11">
      <t>ケイ</t>
    </rPh>
    <phoneticPr fontId="3"/>
  </si>
  <si>
    <t>【 一般管理販売費の内訳 】</t>
    <rPh sb="2" eb="4">
      <t>イッパン</t>
    </rPh>
    <rPh sb="4" eb="6">
      <t>カンリ</t>
    </rPh>
    <rPh sb="6" eb="9">
      <t>ハンバイヒ</t>
    </rPh>
    <rPh sb="10" eb="12">
      <t>ウチワケ</t>
    </rPh>
    <phoneticPr fontId="3"/>
  </si>
  <si>
    <t>減 価 償 却 費</t>
    <rPh sb="0" eb="1">
      <t>ゲン</t>
    </rPh>
    <rPh sb="2" eb="3">
      <t>アタイ</t>
    </rPh>
    <rPh sb="4" eb="5">
      <t>ショウ</t>
    </rPh>
    <rPh sb="6" eb="7">
      <t>キャク</t>
    </rPh>
    <rPh sb="8" eb="9">
      <t>ヒ</t>
    </rPh>
    <phoneticPr fontId="3"/>
  </si>
  <si>
    <t>広　告　宣　伝　費</t>
    <rPh sb="0" eb="1">
      <t>ヒロ</t>
    </rPh>
    <rPh sb="2" eb="3">
      <t>コク</t>
    </rPh>
    <rPh sb="4" eb="5">
      <t>ヨロシ</t>
    </rPh>
    <rPh sb="6" eb="7">
      <t>デン</t>
    </rPh>
    <rPh sb="8" eb="9">
      <t>ヒ</t>
    </rPh>
    <phoneticPr fontId="3"/>
  </si>
  <si>
    <t>役　員　報　酬</t>
    <rPh sb="0" eb="1">
      <t>エキ</t>
    </rPh>
    <rPh sb="2" eb="3">
      <t>イン</t>
    </rPh>
    <rPh sb="4" eb="5">
      <t>ホウ</t>
    </rPh>
    <rPh sb="6" eb="7">
      <t>シュウ</t>
    </rPh>
    <phoneticPr fontId="3"/>
  </si>
  <si>
    <t>【 一般管理販売費 】</t>
    <rPh sb="2" eb="4">
      <t>イッパン</t>
    </rPh>
    <rPh sb="4" eb="6">
      <t>カンリ</t>
    </rPh>
    <rPh sb="6" eb="9">
      <t>ハンバイヒ</t>
    </rPh>
    <phoneticPr fontId="3"/>
  </si>
  <si>
    <t>役員法定福利費</t>
    <rPh sb="0" eb="1">
      <t>エキ</t>
    </rPh>
    <rPh sb="1" eb="2">
      <t>イン</t>
    </rPh>
    <rPh sb="2" eb="3">
      <t>ホウ</t>
    </rPh>
    <rPh sb="3" eb="4">
      <t>サダム</t>
    </rPh>
    <rPh sb="4" eb="5">
      <t>フク</t>
    </rPh>
    <rPh sb="5" eb="6">
      <t>リ</t>
    </rPh>
    <rPh sb="6" eb="7">
      <t>ヒ</t>
    </rPh>
    <phoneticPr fontId="3"/>
  </si>
  <si>
    <t>賃　金</t>
    <rPh sb="0" eb="1">
      <t>チン</t>
    </rPh>
    <rPh sb="2" eb="3">
      <t>キン</t>
    </rPh>
    <phoneticPr fontId="3"/>
  </si>
  <si>
    <t>賃金法定福利費</t>
    <rPh sb="0" eb="1">
      <t>チン</t>
    </rPh>
    <rPh sb="1" eb="2">
      <t>キン</t>
    </rPh>
    <rPh sb="2" eb="3">
      <t>ホウ</t>
    </rPh>
    <rPh sb="3" eb="4">
      <t>サダム</t>
    </rPh>
    <rPh sb="4" eb="5">
      <t>フク</t>
    </rPh>
    <rPh sb="5" eb="6">
      <t>リ</t>
    </rPh>
    <rPh sb="6" eb="7">
      <t>ヒ</t>
    </rPh>
    <phoneticPr fontId="3"/>
  </si>
  <si>
    <t>厚　生　費</t>
    <rPh sb="0" eb="1">
      <t>アツシ</t>
    </rPh>
    <rPh sb="2" eb="3">
      <t>ショウ</t>
    </rPh>
    <rPh sb="4" eb="5">
      <t>ヒ</t>
    </rPh>
    <phoneticPr fontId="3"/>
  </si>
  <si>
    <t>地　代　家　賃</t>
    <rPh sb="0" eb="1">
      <t>チ</t>
    </rPh>
    <rPh sb="2" eb="3">
      <t>ダイ</t>
    </rPh>
    <rPh sb="4" eb="5">
      <t>イエ</t>
    </rPh>
    <rPh sb="6" eb="7">
      <t>チン</t>
    </rPh>
    <phoneticPr fontId="3"/>
  </si>
  <si>
    <t>修　繕　費</t>
    <rPh sb="0" eb="1">
      <t>オサム</t>
    </rPh>
    <rPh sb="2" eb="3">
      <t>ツクロ</t>
    </rPh>
    <rPh sb="4" eb="5">
      <t>ヒ</t>
    </rPh>
    <phoneticPr fontId="3"/>
  </si>
  <si>
    <t>事務用消耗品費</t>
    <rPh sb="0" eb="1">
      <t>コト</t>
    </rPh>
    <rPh sb="1" eb="2">
      <t>ツトム</t>
    </rPh>
    <rPh sb="2" eb="3">
      <t>ヨウ</t>
    </rPh>
    <rPh sb="3" eb="4">
      <t>ケ</t>
    </rPh>
    <rPh sb="4" eb="5">
      <t>モウ</t>
    </rPh>
    <rPh sb="5" eb="6">
      <t>ヒン</t>
    </rPh>
    <rPh sb="6" eb="7">
      <t>ヒ</t>
    </rPh>
    <phoneticPr fontId="3"/>
  </si>
  <si>
    <t>通　信　交　通　費</t>
    <rPh sb="0" eb="1">
      <t>ツウ</t>
    </rPh>
    <rPh sb="2" eb="3">
      <t>シン</t>
    </rPh>
    <rPh sb="4" eb="5">
      <t>コウ</t>
    </rPh>
    <rPh sb="6" eb="7">
      <t>ツウ</t>
    </rPh>
    <rPh sb="8" eb="9">
      <t>ヒ</t>
    </rPh>
    <phoneticPr fontId="3"/>
  </si>
  <si>
    <t>水　道　光　熱　費</t>
    <rPh sb="0" eb="1">
      <t>ミズ</t>
    </rPh>
    <rPh sb="2" eb="3">
      <t>ミチ</t>
    </rPh>
    <rPh sb="4" eb="5">
      <t>ヒカリ</t>
    </rPh>
    <rPh sb="6" eb="7">
      <t>ネツ</t>
    </rPh>
    <rPh sb="8" eb="9">
      <t>ヒ</t>
    </rPh>
    <phoneticPr fontId="3"/>
  </si>
  <si>
    <t>租　税　公　課</t>
    <rPh sb="0" eb="1">
      <t>ソ</t>
    </rPh>
    <rPh sb="2" eb="3">
      <t>ゼイ</t>
    </rPh>
    <rPh sb="4" eb="5">
      <t>コウ</t>
    </rPh>
    <rPh sb="6" eb="7">
      <t>カ</t>
    </rPh>
    <phoneticPr fontId="3"/>
  </si>
  <si>
    <t>接　待　交　際　費</t>
    <rPh sb="0" eb="1">
      <t>セツ</t>
    </rPh>
    <rPh sb="2" eb="3">
      <t>マツ</t>
    </rPh>
    <rPh sb="4" eb="5">
      <t>コウ</t>
    </rPh>
    <rPh sb="6" eb="7">
      <t>サイ</t>
    </rPh>
    <rPh sb="8" eb="9">
      <t>ヒ</t>
    </rPh>
    <phoneticPr fontId="3"/>
  </si>
  <si>
    <t>保　険　料</t>
    <rPh sb="0" eb="1">
      <t>タモツ</t>
    </rPh>
    <rPh sb="2" eb="3">
      <t>ケン</t>
    </rPh>
    <rPh sb="4" eb="5">
      <t>リョウ</t>
    </rPh>
    <phoneticPr fontId="3"/>
  </si>
  <si>
    <t>そ　の　他</t>
    <rPh sb="4" eb="5">
      <t>タ</t>
    </rPh>
    <phoneticPr fontId="3"/>
  </si>
  <si>
    <t>固　定　費　合　計</t>
    <rPh sb="0" eb="1">
      <t>カタム</t>
    </rPh>
    <rPh sb="2" eb="3">
      <t>サダム</t>
    </rPh>
    <rPh sb="4" eb="5">
      <t>ヒ</t>
    </rPh>
    <rPh sb="6" eb="7">
      <t>ゴウ</t>
    </rPh>
    <rPh sb="8" eb="9">
      <t>ケイ</t>
    </rPh>
    <phoneticPr fontId="3"/>
  </si>
  <si>
    <t>作成日：平成  年   月   日</t>
    <rPh sb="0" eb="3">
      <t>サクセイビ</t>
    </rPh>
    <rPh sb="4" eb="6">
      <t>ヘイセイ</t>
    </rPh>
    <rPh sb="8" eb="9">
      <t>ネン</t>
    </rPh>
    <rPh sb="12" eb="13">
      <t>ガツ</t>
    </rPh>
    <rPh sb="16" eb="17">
      <t>ニチ</t>
    </rPh>
    <phoneticPr fontId="3"/>
  </si>
  <si>
    <t>事　　業　　計　　画　　書</t>
    <rPh sb="0" eb="1">
      <t>ジ</t>
    </rPh>
    <rPh sb="3" eb="4">
      <t>ギョウ</t>
    </rPh>
    <rPh sb="6" eb="7">
      <t>ケイ</t>
    </rPh>
    <rPh sb="9" eb="10">
      <t>ガ</t>
    </rPh>
    <rPh sb="12" eb="13">
      <t>ショ</t>
    </rPh>
    <phoneticPr fontId="3"/>
  </si>
  <si>
    <t>計　　　画　　　及　　　び　　　実　　　績</t>
    <rPh sb="0" eb="1">
      <t>ケイ</t>
    </rPh>
    <rPh sb="4" eb="5">
      <t>ガ</t>
    </rPh>
    <rPh sb="8" eb="9">
      <t>オヨ</t>
    </rPh>
    <rPh sb="16" eb="17">
      <t>ジツ</t>
    </rPh>
    <rPh sb="20" eb="21">
      <t>ツムギ</t>
    </rPh>
    <phoneticPr fontId="3"/>
  </si>
  <si>
    <t>前半6ヶ月合計</t>
    <rPh sb="0" eb="2">
      <t>ゼンハン</t>
    </rPh>
    <rPh sb="4" eb="5">
      <t>ゲツ</t>
    </rPh>
    <rPh sb="5" eb="7">
      <t>ゴウケイ</t>
    </rPh>
    <phoneticPr fontId="3"/>
  </si>
  <si>
    <t>後半6ヶ月合計</t>
    <rPh sb="0" eb="2">
      <t>コウハン</t>
    </rPh>
    <rPh sb="4" eb="5">
      <t>ゲツ</t>
    </rPh>
    <rPh sb="5" eb="7">
      <t>ゴウケイ</t>
    </rPh>
    <phoneticPr fontId="3"/>
  </si>
  <si>
    <t>売　上　高</t>
    <rPh sb="0" eb="1">
      <t>バイ</t>
    </rPh>
    <rPh sb="2" eb="3">
      <t>ウエ</t>
    </rPh>
    <rPh sb="4" eb="5">
      <t>ダカ</t>
    </rPh>
    <phoneticPr fontId="3"/>
  </si>
  <si>
    <t>変　動　費</t>
    <rPh sb="0" eb="1">
      <t>ヘン</t>
    </rPh>
    <rPh sb="2" eb="3">
      <t>ドウ</t>
    </rPh>
    <rPh sb="4" eb="5">
      <t>ヒ</t>
    </rPh>
    <phoneticPr fontId="3"/>
  </si>
  <si>
    <t>限　界　利　益</t>
    <rPh sb="0" eb="1">
      <t>キリ</t>
    </rPh>
    <rPh sb="2" eb="3">
      <t>カイ</t>
    </rPh>
    <rPh sb="4" eb="5">
      <t>リ</t>
    </rPh>
    <rPh sb="6" eb="7">
      <t>エキ</t>
    </rPh>
    <phoneticPr fontId="3"/>
  </si>
  <si>
    <t>固　定　費</t>
    <rPh sb="0" eb="1">
      <t>カタム</t>
    </rPh>
    <rPh sb="2" eb="3">
      <t>サダム</t>
    </rPh>
    <rPh sb="4" eb="5">
      <t>ヒ</t>
    </rPh>
    <phoneticPr fontId="3"/>
  </si>
  <si>
    <t>営　業　利　益</t>
    <rPh sb="0" eb="1">
      <t>エイ</t>
    </rPh>
    <rPh sb="2" eb="3">
      <t>ギョウ</t>
    </rPh>
    <rPh sb="4" eb="5">
      <t>リ</t>
    </rPh>
    <rPh sb="6" eb="7">
      <t>エキ</t>
    </rPh>
    <phoneticPr fontId="3"/>
  </si>
  <si>
    <t>変　動　費　合  計</t>
    <rPh sb="0" eb="1">
      <t>ヘン</t>
    </rPh>
    <rPh sb="2" eb="3">
      <t>ドウ</t>
    </rPh>
    <rPh sb="4" eb="5">
      <t>ヒ</t>
    </rPh>
    <rPh sb="6" eb="7">
      <t>ア</t>
    </rPh>
    <rPh sb="9" eb="10">
      <t>ケイ</t>
    </rPh>
    <phoneticPr fontId="3"/>
  </si>
  <si>
    <t>一般管理販売費合計</t>
    <rPh sb="0" eb="2">
      <t>イッパン</t>
    </rPh>
    <rPh sb="2" eb="4">
      <t>カンリ</t>
    </rPh>
    <rPh sb="4" eb="7">
      <t>ハンバイヒ</t>
    </rPh>
    <rPh sb="7" eb="9">
      <t>ゴウケイ</t>
    </rPh>
    <phoneticPr fontId="3"/>
  </si>
  <si>
    <t>外注加工費</t>
    <rPh sb="0" eb="1">
      <t>ソト</t>
    </rPh>
    <rPh sb="1" eb="2">
      <t>チュウ</t>
    </rPh>
    <rPh sb="2" eb="3">
      <t>カ</t>
    </rPh>
    <rPh sb="3" eb="4">
      <t>コウ</t>
    </rPh>
    <rPh sb="4" eb="5">
      <t>ヒ</t>
    </rPh>
    <phoneticPr fontId="3"/>
  </si>
  <si>
    <t xml:space="preserve">リース料  </t>
    <rPh sb="3" eb="4">
      <t>リョウ</t>
    </rPh>
    <phoneticPr fontId="3"/>
  </si>
  <si>
    <t>株式会社○○産業</t>
    <rPh sb="0" eb="4">
      <t>カブシキガイシャ</t>
    </rPh>
    <rPh sb="6" eb="8">
      <t>サンギョウ</t>
    </rPh>
    <phoneticPr fontId="3"/>
  </si>
  <si>
    <t>実  績</t>
    <rPh sb="0" eb="1">
      <t>ジツ</t>
    </rPh>
    <rPh sb="3" eb="4">
      <t>セキ</t>
    </rPh>
    <phoneticPr fontId="3"/>
  </si>
  <si>
    <t>実 績</t>
    <rPh sb="0" eb="1">
      <t>ジツ</t>
    </rPh>
    <rPh sb="2" eb="3">
      <t>セキ</t>
    </rPh>
    <phoneticPr fontId="3"/>
  </si>
  <si>
    <t>※　計画の変動費は売上に対するパーセンテージを入力すると自動で計算されます。</t>
    <rPh sb="2" eb="4">
      <t>ケイカク</t>
    </rPh>
    <rPh sb="5" eb="7">
      <t>ヘンドウ</t>
    </rPh>
    <rPh sb="7" eb="8">
      <t>ヒ</t>
    </rPh>
    <rPh sb="9" eb="11">
      <t>ウリアゲ</t>
    </rPh>
    <rPh sb="12" eb="13">
      <t>タイ</t>
    </rPh>
    <rPh sb="23" eb="25">
      <t>ニュウリョク</t>
    </rPh>
    <rPh sb="28" eb="30">
      <t>ジドウ</t>
    </rPh>
    <rPh sb="31" eb="33">
      <t>ケイサン</t>
    </rPh>
    <phoneticPr fontId="3"/>
  </si>
  <si>
    <t>広告宣伝費</t>
    <rPh sb="0" eb="1">
      <t>ヒロ</t>
    </rPh>
    <rPh sb="1" eb="2">
      <t>コク</t>
    </rPh>
    <rPh sb="2" eb="3">
      <t>ヨロシ</t>
    </rPh>
    <rPh sb="3" eb="4">
      <t>デン</t>
    </rPh>
    <rPh sb="4" eb="5">
      <t>ヒ</t>
    </rPh>
    <phoneticPr fontId="3"/>
  </si>
  <si>
    <t>減価償却費</t>
    <rPh sb="0" eb="1">
      <t>ゲン</t>
    </rPh>
    <rPh sb="1" eb="2">
      <t>アタイ</t>
    </rPh>
    <rPh sb="2" eb="3">
      <t>ショウ</t>
    </rPh>
    <rPh sb="3" eb="4">
      <t>キャク</t>
    </rPh>
    <rPh sb="4" eb="5">
      <t>ヒ</t>
    </rPh>
    <phoneticPr fontId="3"/>
  </si>
  <si>
    <t>役員報酬</t>
    <rPh sb="0" eb="2">
      <t>ヤクイン</t>
    </rPh>
    <rPh sb="2" eb="4">
      <t>ホウシュウ</t>
    </rPh>
    <phoneticPr fontId="3"/>
  </si>
  <si>
    <t>役員法定福利費</t>
    <rPh sb="0" eb="2">
      <t>ヤクイン</t>
    </rPh>
    <rPh sb="2" eb="4">
      <t>ホウテイ</t>
    </rPh>
    <rPh sb="4" eb="6">
      <t>フクリ</t>
    </rPh>
    <rPh sb="6" eb="7">
      <t>ヒ</t>
    </rPh>
    <phoneticPr fontId="3"/>
  </si>
  <si>
    <t>賃金</t>
    <rPh sb="0" eb="2">
      <t>チンギン</t>
    </rPh>
    <phoneticPr fontId="3"/>
  </si>
  <si>
    <t>賃金法定福利費</t>
    <rPh sb="0" eb="2">
      <t>チンギン</t>
    </rPh>
    <rPh sb="2" eb="4">
      <t>ホウテイ</t>
    </rPh>
    <rPh sb="4" eb="6">
      <t>フクリ</t>
    </rPh>
    <rPh sb="6" eb="7">
      <t>ヒ</t>
    </rPh>
    <phoneticPr fontId="3"/>
  </si>
  <si>
    <t>厚生費</t>
    <rPh sb="0" eb="3">
      <t>コウセイヒ</t>
    </rPh>
    <phoneticPr fontId="3"/>
  </si>
  <si>
    <t>地代家賃</t>
    <rPh sb="0" eb="2">
      <t>チダイ</t>
    </rPh>
    <rPh sb="2" eb="4">
      <t>ヤチン</t>
    </rPh>
    <phoneticPr fontId="3"/>
  </si>
  <si>
    <t>修繕費</t>
    <rPh sb="0" eb="3">
      <t>シュウゼンヒ</t>
    </rPh>
    <phoneticPr fontId="3"/>
  </si>
  <si>
    <t>事務用消耗品費</t>
    <rPh sb="0" eb="3">
      <t>ジムヨウ</t>
    </rPh>
    <rPh sb="3" eb="6">
      <t>ショウモウヒン</t>
    </rPh>
    <rPh sb="6" eb="7">
      <t>ヒ</t>
    </rPh>
    <phoneticPr fontId="3"/>
  </si>
  <si>
    <t>通信交通費</t>
    <rPh sb="0" eb="2">
      <t>ツウシン</t>
    </rPh>
    <rPh sb="2" eb="5">
      <t>コウツウヒ</t>
    </rPh>
    <phoneticPr fontId="3"/>
  </si>
  <si>
    <t>水道光熱費</t>
    <rPh sb="0" eb="5">
      <t>スイドウコウネツヒ</t>
    </rPh>
    <phoneticPr fontId="3"/>
  </si>
  <si>
    <t>租税公課</t>
    <rPh sb="0" eb="2">
      <t>ソゼイ</t>
    </rPh>
    <rPh sb="2" eb="4">
      <t>コウカ</t>
    </rPh>
    <phoneticPr fontId="3"/>
  </si>
  <si>
    <t>接待交際費</t>
    <rPh sb="0" eb="5">
      <t>セッタイコウサイヒ</t>
    </rPh>
    <phoneticPr fontId="3"/>
  </si>
  <si>
    <t>保険料</t>
    <rPh sb="0" eb="3">
      <t>ホケンリョウ</t>
    </rPh>
    <phoneticPr fontId="3"/>
  </si>
  <si>
    <t>その他</t>
    <rPh sb="2" eb="3">
      <t>タ</t>
    </rPh>
    <phoneticPr fontId="3"/>
  </si>
  <si>
    <t>株式会社○○産業</t>
    <rPh sb="0" eb="1">
      <t>カブ</t>
    </rPh>
    <rPh sb="1" eb="2">
      <t>シキ</t>
    </rPh>
    <rPh sb="2" eb="4">
      <t>ガイシャ</t>
    </rPh>
    <rPh sb="6" eb="8">
      <t>サンギョウ</t>
    </rPh>
    <phoneticPr fontId="3"/>
  </si>
  <si>
    <t>2018年合計</t>
    <rPh sb="4" eb="5">
      <t>ネン</t>
    </rPh>
    <rPh sb="5" eb="7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</si>
</sst>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（&quot;\ 0\ &quot;/12 ）期&quot;"/>
    <numFmt numFmtId="177" formatCode="#,##0;&quot;▲ &quot;#,##0"/>
    <numFmt numFmtId="178" formatCode="0.0%"/>
    <numFmt numFmtId="179" formatCode="\(\ 0.0%\ \)"/>
    <numFmt numFmtId="180" formatCode="yyyy&quot;年&quot;m&quot;月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4" tint="-0.499984740745262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1"/>
      <color theme="8" tint="-0.499984740745262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auto="1"/>
      </diagonal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Down="1">
      <left style="medium">
        <color indexed="64"/>
      </left>
      <right/>
      <top/>
      <bottom/>
      <diagonal style="medium">
        <color indexed="64"/>
      </diagonal>
    </border>
    <border diagonalDown="1">
      <left/>
      <right style="medium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/>
      <top/>
      <bottom style="hair">
        <color indexed="64"/>
      </bottom>
      <diagonal style="medium">
        <color indexed="64"/>
      </diagonal>
    </border>
    <border diagonalDown="1">
      <left/>
      <right style="medium">
        <color indexed="64"/>
      </right>
      <top/>
      <bottom style="hair">
        <color indexed="64"/>
      </bottom>
      <diagonal style="medium">
        <color indexed="64"/>
      </diagonal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8" fillId="0" borderId="26" xfId="0" applyFont="1" applyBorder="1">
      <alignment vertical="center"/>
    </xf>
    <xf numFmtId="0" fontId="8" fillId="0" borderId="27" xfId="0" applyFont="1" applyBorder="1">
      <alignment vertical="center"/>
    </xf>
    <xf numFmtId="0" fontId="2" fillId="0" borderId="28" xfId="0" applyFont="1" applyBorder="1" applyAlignment="1">
      <alignment horizontal="distributed" vertical="center" indent="1"/>
    </xf>
    <xf numFmtId="177" fontId="8" fillId="0" borderId="29" xfId="1" applyNumberFormat="1" applyFont="1" applyBorder="1">
      <alignment vertical="center"/>
    </xf>
    <xf numFmtId="178" fontId="9" fillId="0" borderId="30" xfId="2" applyNumberFormat="1" applyFont="1" applyBorder="1">
      <alignment vertical="center"/>
    </xf>
    <xf numFmtId="177" fontId="8" fillId="0" borderId="31" xfId="1" applyNumberFormat="1" applyFont="1" applyBorder="1">
      <alignment vertical="center"/>
    </xf>
    <xf numFmtId="178" fontId="9" fillId="0" borderId="32" xfId="2" applyNumberFormat="1" applyFont="1" applyBorder="1">
      <alignment vertical="center"/>
    </xf>
    <xf numFmtId="177" fontId="8" fillId="0" borderId="33" xfId="1" applyNumberFormat="1" applyFont="1" applyBorder="1">
      <alignment vertical="center"/>
    </xf>
    <xf numFmtId="178" fontId="9" fillId="0" borderId="34" xfId="2" applyNumberFormat="1" applyFont="1" applyBorder="1">
      <alignment vertical="center"/>
    </xf>
    <xf numFmtId="0" fontId="2" fillId="0" borderId="35" xfId="0" applyFont="1" applyBorder="1" applyAlignment="1">
      <alignment horizontal="distributed" vertical="center" indent="1"/>
    </xf>
    <xf numFmtId="177" fontId="8" fillId="0" borderId="36" xfId="1" applyNumberFormat="1" applyFont="1" applyBorder="1">
      <alignment vertical="center"/>
    </xf>
    <xf numFmtId="178" fontId="9" fillId="0" borderId="37" xfId="2" applyNumberFormat="1" applyFont="1" applyBorder="1">
      <alignment vertical="center"/>
    </xf>
    <xf numFmtId="177" fontId="8" fillId="0" borderId="38" xfId="1" applyNumberFormat="1" applyFont="1" applyBorder="1">
      <alignment vertical="center"/>
    </xf>
    <xf numFmtId="178" fontId="9" fillId="0" borderId="39" xfId="2" applyNumberFormat="1" applyFont="1" applyBorder="1">
      <alignment vertical="center"/>
    </xf>
    <xf numFmtId="177" fontId="8" fillId="0" borderId="40" xfId="1" applyNumberFormat="1" applyFont="1" applyBorder="1">
      <alignment vertical="center"/>
    </xf>
    <xf numFmtId="178" fontId="9" fillId="0" borderId="41" xfId="2" applyNumberFormat="1" applyFont="1" applyBorder="1">
      <alignment vertical="center"/>
    </xf>
    <xf numFmtId="0" fontId="2" fillId="2" borderId="35" xfId="0" applyFont="1" applyFill="1" applyBorder="1" applyAlignment="1">
      <alignment horizontal="distributed" vertical="center" indent="1"/>
    </xf>
    <xf numFmtId="177" fontId="8" fillId="2" borderId="36" xfId="1" applyNumberFormat="1" applyFont="1" applyFill="1" applyBorder="1">
      <alignment vertical="center"/>
    </xf>
    <xf numFmtId="178" fontId="9" fillId="2" borderId="37" xfId="2" applyNumberFormat="1" applyFont="1" applyFill="1" applyBorder="1">
      <alignment vertical="center"/>
    </xf>
    <xf numFmtId="177" fontId="8" fillId="2" borderId="38" xfId="1" applyNumberFormat="1" applyFont="1" applyFill="1" applyBorder="1">
      <alignment vertical="center"/>
    </xf>
    <xf numFmtId="178" fontId="9" fillId="2" borderId="39" xfId="2" applyNumberFormat="1" applyFont="1" applyFill="1" applyBorder="1">
      <alignment vertical="center"/>
    </xf>
    <xf numFmtId="177" fontId="8" fillId="2" borderId="40" xfId="1" applyNumberFormat="1" applyFont="1" applyFill="1" applyBorder="1">
      <alignment vertical="center"/>
    </xf>
    <xf numFmtId="178" fontId="9" fillId="2" borderId="41" xfId="2" applyNumberFormat="1" applyFont="1" applyFill="1" applyBorder="1">
      <alignment vertical="center"/>
    </xf>
    <xf numFmtId="0" fontId="2" fillId="3" borderId="35" xfId="0" applyFont="1" applyFill="1" applyBorder="1" applyAlignment="1">
      <alignment horizontal="distributed" vertical="center" indent="1"/>
    </xf>
    <xf numFmtId="177" fontId="8" fillId="3" borderId="36" xfId="1" applyNumberFormat="1" applyFont="1" applyFill="1" applyBorder="1">
      <alignment vertical="center"/>
    </xf>
    <xf numFmtId="178" fontId="9" fillId="3" borderId="37" xfId="2" applyNumberFormat="1" applyFont="1" applyFill="1" applyBorder="1">
      <alignment vertical="center"/>
    </xf>
    <xf numFmtId="177" fontId="8" fillId="3" borderId="38" xfId="1" applyNumberFormat="1" applyFont="1" applyFill="1" applyBorder="1">
      <alignment vertical="center"/>
    </xf>
    <xf numFmtId="178" fontId="9" fillId="3" borderId="39" xfId="2" applyNumberFormat="1" applyFont="1" applyFill="1" applyBorder="1">
      <alignment vertical="center"/>
    </xf>
    <xf numFmtId="177" fontId="8" fillId="3" borderId="40" xfId="1" applyNumberFormat="1" applyFont="1" applyFill="1" applyBorder="1">
      <alignment vertical="center"/>
    </xf>
    <xf numFmtId="178" fontId="9" fillId="3" borderId="41" xfId="2" applyNumberFormat="1" applyFont="1" applyFill="1" applyBorder="1">
      <alignment vertical="center"/>
    </xf>
    <xf numFmtId="0" fontId="2" fillId="4" borderId="35" xfId="0" applyFont="1" applyFill="1" applyBorder="1" applyAlignment="1">
      <alignment horizontal="distributed" vertical="center" indent="1"/>
    </xf>
    <xf numFmtId="177" fontId="8" fillId="4" borderId="36" xfId="1" applyNumberFormat="1" applyFont="1" applyFill="1" applyBorder="1">
      <alignment vertical="center"/>
    </xf>
    <xf numFmtId="178" fontId="9" fillId="4" borderId="37" xfId="2" applyNumberFormat="1" applyFont="1" applyFill="1" applyBorder="1">
      <alignment vertical="center"/>
    </xf>
    <xf numFmtId="177" fontId="8" fillId="4" borderId="38" xfId="1" applyNumberFormat="1" applyFont="1" applyFill="1" applyBorder="1">
      <alignment vertical="center"/>
    </xf>
    <xf numFmtId="178" fontId="9" fillId="4" borderId="39" xfId="2" applyNumberFormat="1" applyFont="1" applyFill="1" applyBorder="1">
      <alignment vertical="center"/>
    </xf>
    <xf numFmtId="177" fontId="8" fillId="4" borderId="40" xfId="1" applyNumberFormat="1" applyFont="1" applyFill="1" applyBorder="1">
      <alignment vertical="center"/>
    </xf>
    <xf numFmtId="178" fontId="9" fillId="4" borderId="41" xfId="2" applyNumberFormat="1" applyFont="1" applyFill="1" applyBorder="1">
      <alignment vertical="center"/>
    </xf>
    <xf numFmtId="0" fontId="2" fillId="0" borderId="42" xfId="0" applyFont="1" applyBorder="1" applyAlignment="1">
      <alignment horizontal="distributed" vertical="center" indent="1"/>
    </xf>
    <xf numFmtId="177" fontId="8" fillId="0" borderId="43" xfId="1" applyNumberFormat="1" applyFont="1" applyBorder="1">
      <alignment vertical="center"/>
    </xf>
    <xf numFmtId="177" fontId="8" fillId="0" borderId="44" xfId="1" applyNumberFormat="1" applyFont="1" applyBorder="1">
      <alignment vertical="center"/>
    </xf>
    <xf numFmtId="178" fontId="9" fillId="0" borderId="45" xfId="2" applyNumberFormat="1" applyFont="1" applyBorder="1">
      <alignment vertical="center"/>
    </xf>
    <xf numFmtId="178" fontId="9" fillId="0" borderId="46" xfId="2" applyNumberFormat="1" applyFont="1" applyBorder="1">
      <alignment vertical="center"/>
    </xf>
    <xf numFmtId="177" fontId="8" fillId="0" borderId="47" xfId="1" applyNumberFormat="1" applyFont="1" applyBorder="1">
      <alignment vertical="center"/>
    </xf>
    <xf numFmtId="178" fontId="9" fillId="0" borderId="48" xfId="2" applyNumberFormat="1" applyFont="1" applyBorder="1">
      <alignment vertical="center"/>
    </xf>
    <xf numFmtId="0" fontId="2" fillId="0" borderId="49" xfId="0" applyFont="1" applyBorder="1" applyAlignment="1">
      <alignment horizontal="distributed" vertical="center" indent="1"/>
    </xf>
    <xf numFmtId="0" fontId="2" fillId="0" borderId="50" xfId="0" applyFont="1" applyBorder="1" applyAlignment="1">
      <alignment horizontal="center" vertical="center"/>
    </xf>
    <xf numFmtId="0" fontId="2" fillId="0" borderId="54" xfId="0" applyFont="1" applyBorder="1" applyAlignment="1">
      <alignment horizontal="distributed" vertical="center" indent="1"/>
    </xf>
    <xf numFmtId="0" fontId="2" fillId="0" borderId="58" xfId="0" applyFont="1" applyBorder="1" applyAlignment="1">
      <alignment horizontal="distributed" vertical="center" inden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2" fillId="0" borderId="25" xfId="0" applyFont="1" applyFill="1" applyBorder="1" applyAlignment="1">
      <alignment horizontal="distributed" vertical="center" indent="1"/>
    </xf>
    <xf numFmtId="177" fontId="8" fillId="0" borderId="36" xfId="1" applyNumberFormat="1" applyFont="1" applyFill="1" applyBorder="1">
      <alignment vertical="center"/>
    </xf>
    <xf numFmtId="178" fontId="9" fillId="0" borderId="37" xfId="2" applyNumberFormat="1" applyFont="1" applyFill="1" applyBorder="1">
      <alignment vertical="center"/>
    </xf>
    <xf numFmtId="177" fontId="8" fillId="0" borderId="38" xfId="1" applyNumberFormat="1" applyFont="1" applyFill="1" applyBorder="1">
      <alignment vertical="center"/>
    </xf>
    <xf numFmtId="0" fontId="2" fillId="0" borderId="25" xfId="0" applyFont="1" applyBorder="1" applyAlignment="1">
      <alignment horizontal="distributed" vertical="center" indent="1"/>
    </xf>
    <xf numFmtId="0" fontId="2" fillId="0" borderId="25" xfId="0" applyFont="1" applyBorder="1">
      <alignment vertical="center"/>
    </xf>
    <xf numFmtId="0" fontId="2" fillId="0" borderId="63" xfId="0" applyFont="1" applyBorder="1">
      <alignment vertical="center"/>
    </xf>
    <xf numFmtId="178" fontId="9" fillId="0" borderId="64" xfId="2" applyNumberFormat="1" applyFont="1" applyBorder="1">
      <alignment vertical="center"/>
    </xf>
    <xf numFmtId="178" fontId="9" fillId="0" borderId="65" xfId="2" applyNumberFormat="1" applyFont="1" applyBorder="1">
      <alignment vertical="center"/>
    </xf>
    <xf numFmtId="0" fontId="2" fillId="0" borderId="66" xfId="0" applyFont="1" applyBorder="1" applyAlignment="1">
      <alignment horizontal="distributed" vertical="center" indent="1"/>
    </xf>
    <xf numFmtId="177" fontId="9" fillId="0" borderId="67" xfId="1" applyNumberFormat="1" applyFont="1" applyBorder="1">
      <alignment vertical="center"/>
    </xf>
    <xf numFmtId="178" fontId="9" fillId="0" borderId="68" xfId="2" applyNumberFormat="1" applyFont="1" applyBorder="1">
      <alignment vertical="center"/>
    </xf>
    <xf numFmtId="177" fontId="9" fillId="0" borderId="69" xfId="1" applyNumberFormat="1" applyFont="1" applyBorder="1">
      <alignment vertical="center"/>
    </xf>
    <xf numFmtId="178" fontId="9" fillId="0" borderId="70" xfId="2" applyNumberFormat="1" applyFont="1" applyBorder="1">
      <alignment vertical="center"/>
    </xf>
    <xf numFmtId="177" fontId="8" fillId="0" borderId="71" xfId="1" applyNumberFormat="1" applyFont="1" applyBorder="1">
      <alignment vertical="center"/>
    </xf>
    <xf numFmtId="177" fontId="8" fillId="0" borderId="72" xfId="1" applyNumberFormat="1" applyFont="1" applyBorder="1">
      <alignment vertical="center"/>
    </xf>
    <xf numFmtId="0" fontId="7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178" fontId="9" fillId="0" borderId="73" xfId="2" applyNumberFormat="1" applyFont="1" applyBorder="1">
      <alignment vertical="center"/>
    </xf>
    <xf numFmtId="177" fontId="8" fillId="0" borderId="74" xfId="1" applyNumberFormat="1" applyFont="1" applyBorder="1">
      <alignment vertical="center"/>
    </xf>
    <xf numFmtId="0" fontId="2" fillId="0" borderId="75" xfId="0" applyFont="1" applyBorder="1" applyAlignment="1">
      <alignment horizontal="distributed" vertical="center" indent="1"/>
    </xf>
    <xf numFmtId="177" fontId="9" fillId="0" borderId="67" xfId="0" applyNumberFormat="1" applyFont="1" applyBorder="1">
      <alignment vertical="center"/>
    </xf>
    <xf numFmtId="178" fontId="9" fillId="0" borderId="76" xfId="2" applyNumberFormat="1" applyFont="1" applyBorder="1">
      <alignment vertical="center"/>
    </xf>
    <xf numFmtId="177" fontId="9" fillId="0" borderId="77" xfId="0" applyNumberFormat="1" applyFont="1" applyBorder="1">
      <alignment vertical="center"/>
    </xf>
    <xf numFmtId="0" fontId="8" fillId="0" borderId="59" xfId="0" applyFont="1" applyBorder="1">
      <alignment vertical="center"/>
    </xf>
    <xf numFmtId="0" fontId="8" fillId="0" borderId="78" xfId="0" applyFont="1" applyBorder="1">
      <alignment vertical="center"/>
    </xf>
    <xf numFmtId="0" fontId="8" fillId="0" borderId="62" xfId="0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38" fontId="8" fillId="0" borderId="36" xfId="1" applyFont="1" applyBorder="1">
      <alignment vertical="center"/>
    </xf>
    <xf numFmtId="38" fontId="9" fillId="0" borderId="37" xfId="1" applyFont="1" applyBorder="1">
      <alignment vertical="center"/>
    </xf>
    <xf numFmtId="38" fontId="8" fillId="0" borderId="38" xfId="1" applyFont="1" applyBorder="1">
      <alignment vertical="center"/>
    </xf>
    <xf numFmtId="38" fontId="9" fillId="0" borderId="39" xfId="1" applyFont="1" applyBorder="1">
      <alignment vertical="center"/>
    </xf>
    <xf numFmtId="38" fontId="9" fillId="5" borderId="38" xfId="1" applyFont="1" applyFill="1" applyBorder="1">
      <alignment vertical="center"/>
    </xf>
    <xf numFmtId="38" fontId="9" fillId="5" borderId="39" xfId="1" applyFont="1" applyFill="1" applyBorder="1">
      <alignment vertical="center"/>
    </xf>
    <xf numFmtId="38" fontId="11" fillId="5" borderId="38" xfId="1" applyFont="1" applyFill="1" applyBorder="1">
      <alignment vertical="center"/>
    </xf>
    <xf numFmtId="38" fontId="8" fillId="6" borderId="36" xfId="1" applyFont="1" applyFill="1" applyBorder="1">
      <alignment vertical="center"/>
    </xf>
    <xf numFmtId="38" fontId="9" fillId="6" borderId="37" xfId="1" applyFont="1" applyFill="1" applyBorder="1">
      <alignment vertical="center"/>
    </xf>
    <xf numFmtId="38" fontId="8" fillId="6" borderId="38" xfId="1" applyFont="1" applyFill="1" applyBorder="1">
      <alignment vertical="center"/>
    </xf>
    <xf numFmtId="38" fontId="9" fillId="6" borderId="39" xfId="1" applyFont="1" applyFill="1" applyBorder="1">
      <alignment vertical="center"/>
    </xf>
    <xf numFmtId="38" fontId="8" fillId="0" borderId="84" xfId="1" applyFont="1" applyBorder="1">
      <alignment vertical="center"/>
    </xf>
    <xf numFmtId="38" fontId="8" fillId="0" borderId="85" xfId="1" applyFont="1" applyBorder="1">
      <alignment vertical="center"/>
    </xf>
    <xf numFmtId="38" fontId="8" fillId="0" borderId="86" xfId="1" applyFont="1" applyBorder="1">
      <alignment vertical="center"/>
    </xf>
    <xf numFmtId="38" fontId="8" fillId="0" borderId="87" xfId="1" applyFont="1" applyBorder="1">
      <alignment vertical="center"/>
    </xf>
    <xf numFmtId="0" fontId="6" fillId="0" borderId="88" xfId="0" applyFont="1" applyBorder="1">
      <alignment vertical="center"/>
    </xf>
    <xf numFmtId="38" fontId="8" fillId="0" borderId="89" xfId="1" applyFont="1" applyBorder="1">
      <alignment vertical="center"/>
    </xf>
    <xf numFmtId="38" fontId="8" fillId="0" borderId="90" xfId="1" applyFont="1" applyBorder="1">
      <alignment vertical="center"/>
    </xf>
    <xf numFmtId="38" fontId="8" fillId="0" borderId="91" xfId="1" applyFont="1" applyBorder="1">
      <alignment vertical="center"/>
    </xf>
    <xf numFmtId="38" fontId="8" fillId="0" borderId="92" xfId="1" applyFont="1" applyBorder="1">
      <alignment vertical="center"/>
    </xf>
    <xf numFmtId="38" fontId="8" fillId="5" borderId="38" xfId="1" applyFont="1" applyFill="1" applyBorder="1">
      <alignment vertical="center"/>
    </xf>
    <xf numFmtId="38" fontId="8" fillId="0" borderId="94" xfId="1" applyFont="1" applyBorder="1">
      <alignment vertical="center"/>
    </xf>
    <xf numFmtId="38" fontId="9" fillId="0" borderId="95" xfId="1" applyFont="1" applyBorder="1">
      <alignment vertical="center"/>
    </xf>
    <xf numFmtId="38" fontId="8" fillId="0" borderId="96" xfId="1" applyFont="1" applyBorder="1">
      <alignment vertical="center"/>
    </xf>
    <xf numFmtId="38" fontId="9" fillId="0" borderId="97" xfId="1" applyFont="1" applyBorder="1">
      <alignment vertical="center"/>
    </xf>
    <xf numFmtId="38" fontId="9" fillId="5" borderId="96" xfId="1" applyFont="1" applyFill="1" applyBorder="1">
      <alignment vertical="center"/>
    </xf>
    <xf numFmtId="38" fontId="9" fillId="5" borderId="97" xfId="1" applyFont="1" applyFill="1" applyBorder="1">
      <alignment vertical="center"/>
    </xf>
    <xf numFmtId="38" fontId="8" fillId="5" borderId="96" xfId="1" applyFont="1" applyFill="1" applyBorder="1">
      <alignment vertical="center"/>
    </xf>
    <xf numFmtId="38" fontId="9" fillId="6" borderId="100" xfId="1" applyFont="1" applyFill="1" applyBorder="1">
      <alignment vertical="center"/>
    </xf>
    <xf numFmtId="38" fontId="9" fillId="6" borderId="101" xfId="1" applyFont="1" applyFill="1" applyBorder="1">
      <alignment vertical="center"/>
    </xf>
    <xf numFmtId="38" fontId="9" fillId="6" borderId="102" xfId="1" applyFont="1" applyFill="1" applyBorder="1">
      <alignment vertical="center"/>
    </xf>
    <xf numFmtId="38" fontId="9" fillId="6" borderId="103" xfId="1" applyFont="1" applyFill="1" applyBorder="1">
      <alignment vertical="center"/>
    </xf>
    <xf numFmtId="38" fontId="9" fillId="5" borderId="102" xfId="1" applyFont="1" applyFill="1" applyBorder="1">
      <alignment vertical="center"/>
    </xf>
    <xf numFmtId="38" fontId="9" fillId="5" borderId="103" xfId="1" applyFont="1" applyFill="1" applyBorder="1">
      <alignment vertical="center"/>
    </xf>
    <xf numFmtId="38" fontId="9" fillId="0" borderId="73" xfId="1" applyFont="1" applyBorder="1">
      <alignment vertical="center"/>
    </xf>
    <xf numFmtId="38" fontId="9" fillId="0" borderId="82" xfId="1" applyFont="1" applyBorder="1">
      <alignment vertical="center"/>
    </xf>
    <xf numFmtId="38" fontId="9" fillId="0" borderId="32" xfId="1" applyFont="1" applyBorder="1">
      <alignment vertical="center"/>
    </xf>
    <xf numFmtId="38" fontId="9" fillId="5" borderId="31" xfId="1" applyFont="1" applyFill="1" applyBorder="1">
      <alignment vertical="center"/>
    </xf>
    <xf numFmtId="38" fontId="9" fillId="5" borderId="32" xfId="1" applyFont="1" applyFill="1" applyBorder="1">
      <alignment vertical="center"/>
    </xf>
    <xf numFmtId="38" fontId="8" fillId="5" borderId="31" xfId="1" applyFont="1" applyFill="1" applyBorder="1">
      <alignment vertical="center"/>
    </xf>
    <xf numFmtId="38" fontId="9" fillId="0" borderId="64" xfId="1" applyFont="1" applyBorder="1">
      <alignment vertical="center"/>
    </xf>
    <xf numFmtId="38" fontId="9" fillId="5" borderId="44" xfId="1" applyFont="1" applyFill="1" applyBorder="1">
      <alignment vertical="center"/>
    </xf>
    <xf numFmtId="38" fontId="9" fillId="5" borderId="73" xfId="1" applyFont="1" applyFill="1" applyBorder="1">
      <alignment vertical="center"/>
    </xf>
    <xf numFmtId="38" fontId="8" fillId="5" borderId="44" xfId="1" applyFont="1" applyFill="1" applyBorder="1">
      <alignment vertical="center"/>
    </xf>
    <xf numFmtId="38" fontId="9" fillId="6" borderId="67" xfId="1" applyFont="1" applyFill="1" applyBorder="1">
      <alignment vertical="center"/>
    </xf>
    <xf numFmtId="38" fontId="9" fillId="6" borderId="68" xfId="1" applyFont="1" applyFill="1" applyBorder="1">
      <alignment vertical="center"/>
    </xf>
    <xf numFmtId="38" fontId="9" fillId="6" borderId="69" xfId="1" applyFont="1" applyFill="1" applyBorder="1">
      <alignment vertical="center"/>
    </xf>
    <xf numFmtId="38" fontId="9" fillId="6" borderId="76" xfId="1" applyFont="1" applyFill="1" applyBorder="1">
      <alignment vertical="center"/>
    </xf>
    <xf numFmtId="38" fontId="9" fillId="5" borderId="104" xfId="1" applyFont="1" applyFill="1" applyBorder="1">
      <alignment vertical="center"/>
    </xf>
    <xf numFmtId="38" fontId="9" fillId="5" borderId="76" xfId="1" applyFont="1" applyFill="1" applyBorder="1">
      <alignment vertical="center"/>
    </xf>
    <xf numFmtId="0" fontId="2" fillId="0" borderId="109" xfId="0" applyFont="1" applyBorder="1">
      <alignment vertical="center"/>
    </xf>
    <xf numFmtId="0" fontId="2" fillId="0" borderId="25" xfId="0" applyFont="1" applyBorder="1" applyAlignment="1">
      <alignment horizontal="distributed" vertical="center"/>
    </xf>
    <xf numFmtId="179" fontId="2" fillId="0" borderId="27" xfId="0" applyNumberFormat="1" applyFont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38" fontId="11" fillId="4" borderId="38" xfId="1" applyFont="1" applyFill="1" applyBorder="1">
      <alignment vertical="center"/>
    </xf>
    <xf numFmtId="38" fontId="8" fillId="4" borderId="86" xfId="1" applyFont="1" applyFill="1" applyBorder="1">
      <alignment vertical="center"/>
    </xf>
    <xf numFmtId="38" fontId="8" fillId="4" borderId="91" xfId="1" applyFont="1" applyFill="1" applyBorder="1">
      <alignment vertical="center"/>
    </xf>
    <xf numFmtId="38" fontId="8" fillId="4" borderId="38" xfId="1" applyFont="1" applyFill="1" applyBorder="1">
      <alignment vertical="center"/>
    </xf>
    <xf numFmtId="38" fontId="8" fillId="4" borderId="96" xfId="1" applyFont="1" applyFill="1" applyBorder="1">
      <alignment vertical="center"/>
    </xf>
    <xf numFmtId="38" fontId="11" fillId="5" borderId="39" xfId="1" applyFont="1" applyFill="1" applyBorder="1">
      <alignment vertical="center"/>
    </xf>
    <xf numFmtId="38" fontId="8" fillId="5" borderId="86" xfId="1" applyFont="1" applyFill="1" applyBorder="1">
      <alignment vertical="center"/>
    </xf>
    <xf numFmtId="38" fontId="8" fillId="5" borderId="87" xfId="1" applyFont="1" applyFill="1" applyBorder="1">
      <alignment vertical="center"/>
    </xf>
    <xf numFmtId="38" fontId="8" fillId="5" borderId="91" xfId="1" applyFont="1" applyFill="1" applyBorder="1">
      <alignment vertical="center"/>
    </xf>
    <xf numFmtId="38" fontId="8" fillId="5" borderId="92" xfId="1" applyFont="1" applyFill="1" applyBorder="1">
      <alignment vertical="center"/>
    </xf>
    <xf numFmtId="38" fontId="8" fillId="5" borderId="69" xfId="1" applyFont="1" applyFill="1" applyBorder="1">
      <alignment vertical="center"/>
    </xf>
    <xf numFmtId="0" fontId="2" fillId="4" borderId="37" xfId="0" applyFont="1" applyFill="1" applyBorder="1" applyAlignment="1">
      <alignment horizontal="center" vertical="center"/>
    </xf>
    <xf numFmtId="38" fontId="11" fillId="4" borderId="37" xfId="1" applyFont="1" applyFill="1" applyBorder="1">
      <alignment vertical="center"/>
    </xf>
    <xf numFmtId="38" fontId="8" fillId="4" borderId="85" xfId="1" applyFont="1" applyFill="1" applyBorder="1">
      <alignment vertical="center"/>
    </xf>
    <xf numFmtId="38" fontId="8" fillId="4" borderId="93" xfId="1" applyFont="1" applyFill="1" applyBorder="1">
      <alignment vertical="center"/>
    </xf>
    <xf numFmtId="38" fontId="9" fillId="4" borderId="41" xfId="1" applyFont="1" applyFill="1" applyBorder="1">
      <alignment vertical="center"/>
    </xf>
    <xf numFmtId="38" fontId="9" fillId="4" borderId="98" xfId="1" applyFont="1" applyFill="1" applyBorder="1">
      <alignment vertical="center"/>
    </xf>
    <xf numFmtId="38" fontId="11" fillId="4" borderId="102" xfId="1" applyFont="1" applyFill="1" applyBorder="1">
      <alignment vertical="center"/>
    </xf>
    <xf numFmtId="38" fontId="9" fillId="4" borderId="101" xfId="1" applyFont="1" applyFill="1" applyBorder="1">
      <alignment vertical="center"/>
    </xf>
    <xf numFmtId="38" fontId="8" fillId="4" borderId="44" xfId="1" applyFont="1" applyFill="1" applyBorder="1">
      <alignment vertical="center"/>
    </xf>
    <xf numFmtId="38" fontId="8" fillId="4" borderId="31" xfId="1" applyFont="1" applyFill="1" applyBorder="1">
      <alignment vertical="center"/>
    </xf>
    <xf numFmtId="38" fontId="9" fillId="4" borderId="34" xfId="1" applyFont="1" applyFill="1" applyBorder="1">
      <alignment vertical="center"/>
    </xf>
    <xf numFmtId="38" fontId="9" fillId="4" borderId="65" xfId="1" applyFont="1" applyFill="1" applyBorder="1">
      <alignment vertical="center"/>
    </xf>
    <xf numFmtId="38" fontId="8" fillId="4" borderId="104" xfId="1" applyFont="1" applyFill="1" applyBorder="1">
      <alignment vertical="center"/>
    </xf>
    <xf numFmtId="38" fontId="9" fillId="4" borderId="105" xfId="1" applyFont="1" applyFill="1" applyBorder="1">
      <alignment vertical="center"/>
    </xf>
    <xf numFmtId="177" fontId="8" fillId="0" borderId="96" xfId="1" applyNumberFormat="1" applyFont="1" applyBorder="1">
      <alignment vertical="center"/>
    </xf>
    <xf numFmtId="177" fontId="8" fillId="0" borderId="120" xfId="1" applyNumberFormat="1" applyFont="1" applyBorder="1">
      <alignment vertical="center"/>
    </xf>
    <xf numFmtId="177" fontId="8" fillId="0" borderId="121" xfId="1" applyNumberFormat="1" applyFont="1" applyBorder="1">
      <alignment vertical="center"/>
    </xf>
    <xf numFmtId="177" fontId="8" fillId="0" borderId="122" xfId="1" applyNumberFormat="1" applyFont="1" applyBorder="1">
      <alignment vertical="center"/>
    </xf>
    <xf numFmtId="177" fontId="8" fillId="0" borderId="123" xfId="1" applyNumberFormat="1" applyFont="1" applyBorder="1">
      <alignment vertical="center"/>
    </xf>
    <xf numFmtId="38" fontId="9" fillId="6" borderId="104" xfId="1" applyFont="1" applyFill="1" applyBorder="1">
      <alignment vertical="center"/>
    </xf>
    <xf numFmtId="38" fontId="9" fillId="5" borderId="86" xfId="1" applyFont="1" applyFill="1" applyBorder="1">
      <alignment vertical="center"/>
    </xf>
    <xf numFmtId="38" fontId="9" fillId="5" borderId="87" xfId="1" applyFont="1" applyFill="1" applyBorder="1">
      <alignment vertical="center"/>
    </xf>
    <xf numFmtId="38" fontId="9" fillId="5" borderId="91" xfId="1" applyFont="1" applyFill="1" applyBorder="1">
      <alignment vertical="center"/>
    </xf>
    <xf numFmtId="38" fontId="9" fillId="5" borderId="92" xfId="1" applyFont="1" applyFill="1" applyBorder="1">
      <alignment vertical="center"/>
    </xf>
    <xf numFmtId="0" fontId="2" fillId="0" borderId="106" xfId="0" applyFont="1" applyBorder="1">
      <alignment vertical="center"/>
    </xf>
    <xf numFmtId="0" fontId="2" fillId="0" borderId="0" xfId="0" applyFont="1" applyBorder="1">
      <alignment vertical="center"/>
    </xf>
    <xf numFmtId="38" fontId="8" fillId="0" borderId="99" xfId="1" applyFont="1" applyBorder="1">
      <alignment vertical="center"/>
    </xf>
    <xf numFmtId="38" fontId="8" fillId="0" borderId="111" xfId="1" applyFont="1" applyBorder="1">
      <alignment vertical="center"/>
    </xf>
    <xf numFmtId="38" fontId="8" fillId="0" borderId="111" xfId="1" applyFont="1" applyFill="1" applyBorder="1">
      <alignment vertical="center"/>
    </xf>
    <xf numFmtId="38" fontId="8" fillId="0" borderId="112" xfId="1" applyFont="1" applyFill="1" applyBorder="1">
      <alignment vertical="center"/>
    </xf>
    <xf numFmtId="38" fontId="9" fillId="0" borderId="111" xfId="1" applyFont="1" applyFill="1" applyBorder="1">
      <alignment vertical="center"/>
    </xf>
    <xf numFmtId="180" fontId="2" fillId="0" borderId="31" xfId="0" applyNumberFormat="1" applyFont="1" applyBorder="1" applyAlignment="1">
      <alignment horizontal="center" vertical="center"/>
    </xf>
    <xf numFmtId="180" fontId="2" fillId="0" borderId="82" xfId="0" applyNumberFormat="1" applyFont="1" applyBorder="1" applyAlignment="1">
      <alignment horizontal="center" vertical="center"/>
    </xf>
    <xf numFmtId="176" fontId="2" fillId="5" borderId="55" xfId="0" applyNumberFormat="1" applyFont="1" applyFill="1" applyBorder="1" applyAlignment="1">
      <alignment horizontal="center" vertical="center"/>
    </xf>
    <xf numFmtId="176" fontId="2" fillId="5" borderId="5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1" xfId="0" applyFont="1" applyBorder="1" applyAlignment="1">
      <alignment horizontal="center" vertical="center"/>
    </xf>
    <xf numFmtId="0" fontId="2" fillId="5" borderId="55" xfId="0" applyNumberFormat="1" applyFont="1" applyFill="1" applyBorder="1" applyAlignment="1">
      <alignment horizontal="center" vertical="center"/>
    </xf>
    <xf numFmtId="0" fontId="2" fillId="5" borderId="56" xfId="0" applyNumberFormat="1" applyFont="1" applyFill="1" applyBorder="1" applyAlignment="1">
      <alignment horizontal="center" vertical="center"/>
    </xf>
    <xf numFmtId="0" fontId="2" fillId="4" borderId="55" xfId="0" applyNumberFormat="1" applyFont="1" applyFill="1" applyBorder="1" applyAlignment="1">
      <alignment horizontal="center" vertical="center"/>
    </xf>
    <xf numFmtId="0" fontId="2" fillId="4" borderId="30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distributed" vertical="center" indent="1"/>
    </xf>
    <xf numFmtId="0" fontId="2" fillId="0" borderId="27" xfId="0" applyFont="1" applyBorder="1" applyAlignment="1">
      <alignment horizontal="distributed" vertical="center" indent="1"/>
    </xf>
    <xf numFmtId="0" fontId="6" fillId="0" borderId="111" xfId="0" applyFont="1" applyBorder="1" applyAlignment="1">
      <alignment horizontal="center" vertical="center"/>
    </xf>
    <xf numFmtId="0" fontId="6" fillId="0" borderId="112" xfId="0" applyFont="1" applyBorder="1" applyAlignment="1">
      <alignment horizontal="center" vertical="center"/>
    </xf>
    <xf numFmtId="0" fontId="2" fillId="6" borderId="66" xfId="0" applyFont="1" applyFill="1" applyBorder="1" applyAlignment="1">
      <alignment horizontal="distributed" vertical="center" indent="1"/>
    </xf>
    <xf numFmtId="0" fontId="2" fillId="6" borderId="113" xfId="0" applyFont="1" applyFill="1" applyBorder="1" applyAlignment="1">
      <alignment horizontal="distributed" vertical="center" indent="1"/>
    </xf>
    <xf numFmtId="0" fontId="2" fillId="0" borderId="83" xfId="0" applyFont="1" applyBorder="1" applyAlignment="1">
      <alignment horizontal="distributed" vertical="center" indent="1"/>
    </xf>
    <xf numFmtId="0" fontId="2" fillId="0" borderId="110" xfId="0" applyFont="1" applyBorder="1" applyAlignment="1">
      <alignment horizontal="distributed" vertical="center" indent="1"/>
    </xf>
    <xf numFmtId="0" fontId="2" fillId="6" borderId="66" xfId="0" applyFont="1" applyFill="1" applyBorder="1" applyAlignment="1">
      <alignment horizontal="center" vertical="center"/>
    </xf>
    <xf numFmtId="0" fontId="2" fillId="6" borderId="11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6" borderId="25" xfId="0" applyFont="1" applyFill="1" applyBorder="1" applyAlignment="1">
      <alignment horizontal="distributed" vertical="center" indent="1"/>
    </xf>
    <xf numFmtId="0" fontId="2" fillId="6" borderId="27" xfId="0" applyFont="1" applyFill="1" applyBorder="1" applyAlignment="1">
      <alignment horizontal="distributed" vertical="center" indent="1"/>
    </xf>
    <xf numFmtId="0" fontId="2" fillId="0" borderId="25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2" fillId="0" borderId="107" xfId="0" applyFont="1" applyBorder="1" applyAlignment="1">
      <alignment horizontal="distributed" vertical="center" indent="1"/>
    </xf>
    <xf numFmtId="0" fontId="2" fillId="0" borderId="108" xfId="0" applyFont="1" applyBorder="1" applyAlignment="1">
      <alignment horizontal="distributed" vertical="center" indent="1"/>
    </xf>
    <xf numFmtId="0" fontId="2" fillId="0" borderId="114" xfId="0" applyFont="1" applyBorder="1" applyAlignment="1">
      <alignment horizontal="center" vertical="center"/>
    </xf>
    <xf numFmtId="0" fontId="2" fillId="0" borderId="115" xfId="0" applyFont="1" applyBorder="1" applyAlignment="1">
      <alignment horizontal="center" vertical="center"/>
    </xf>
    <xf numFmtId="0" fontId="2" fillId="0" borderId="116" xfId="0" applyFont="1" applyBorder="1" applyAlignment="1">
      <alignment horizontal="center" vertical="center"/>
    </xf>
    <xf numFmtId="0" fontId="2" fillId="0" borderId="117" xfId="0" applyFont="1" applyBorder="1" applyAlignment="1">
      <alignment horizontal="center" vertical="center"/>
    </xf>
    <xf numFmtId="0" fontId="2" fillId="0" borderId="118" xfId="0" applyFont="1" applyBorder="1" applyAlignment="1">
      <alignment horizontal="center" vertical="center"/>
    </xf>
    <xf numFmtId="0" fontId="2" fillId="0" borderId="1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7" fontId="8" fillId="0" borderId="12" xfId="0" applyNumberFormat="1" applyFont="1" applyBorder="1" applyAlignment="1">
      <alignment vertical="center"/>
    </xf>
    <xf numFmtId="177" fontId="8" fillId="0" borderId="13" xfId="0" applyNumberFormat="1" applyFont="1" applyBorder="1" applyAlignment="1">
      <alignment vertical="center"/>
    </xf>
    <xf numFmtId="177" fontId="8" fillId="0" borderId="14" xfId="0" applyNumberFormat="1" applyFont="1" applyBorder="1" applyAlignment="1">
      <alignment vertical="center"/>
    </xf>
    <xf numFmtId="177" fontId="8" fillId="0" borderId="36" xfId="0" applyNumberFormat="1" applyFont="1" applyBorder="1" applyAlignment="1">
      <alignment vertical="center"/>
    </xf>
    <xf numFmtId="177" fontId="8" fillId="0" borderId="37" xfId="0" applyNumberFormat="1" applyFont="1" applyBorder="1" applyAlignment="1">
      <alignment vertical="center"/>
    </xf>
    <xf numFmtId="177" fontId="8" fillId="0" borderId="38" xfId="0" applyNumberFormat="1" applyFont="1" applyBorder="1" applyAlignment="1">
      <alignment vertical="center"/>
    </xf>
    <xf numFmtId="177" fontId="8" fillId="0" borderId="39" xfId="0" applyNumberFormat="1" applyFont="1" applyBorder="1" applyAlignment="1">
      <alignment vertical="center"/>
    </xf>
    <xf numFmtId="177" fontId="8" fillId="0" borderId="40" xfId="0" applyNumberFormat="1" applyFont="1" applyBorder="1" applyAlignment="1">
      <alignment vertical="center"/>
    </xf>
    <xf numFmtId="177" fontId="8" fillId="0" borderId="41" xfId="0" applyNumberFormat="1" applyFont="1" applyBorder="1" applyAlignment="1">
      <alignment vertical="center"/>
    </xf>
    <xf numFmtId="177" fontId="8" fillId="0" borderId="10" xfId="0" applyNumberFormat="1" applyFont="1" applyBorder="1" applyAlignment="1">
      <alignment vertical="center"/>
    </xf>
    <xf numFmtId="177" fontId="8" fillId="0" borderId="11" xfId="0" applyNumberFormat="1" applyFont="1" applyBorder="1" applyAlignment="1">
      <alignment vertical="center"/>
    </xf>
    <xf numFmtId="177" fontId="9" fillId="0" borderId="52" xfId="0" applyNumberFormat="1" applyFont="1" applyBorder="1" applyAlignment="1">
      <alignment vertical="center"/>
    </xf>
    <xf numFmtId="177" fontId="9" fillId="0" borderId="53" xfId="0" applyNumberFormat="1" applyFont="1" applyBorder="1" applyAlignment="1">
      <alignment vertical="center"/>
    </xf>
    <xf numFmtId="177" fontId="8" fillId="0" borderId="29" xfId="0" applyNumberFormat="1" applyFont="1" applyBorder="1" applyAlignment="1">
      <alignment vertical="center"/>
    </xf>
    <xf numFmtId="177" fontId="8" fillId="0" borderId="30" xfId="0" applyNumberFormat="1" applyFont="1" applyBorder="1" applyAlignment="1">
      <alignment vertical="center"/>
    </xf>
    <xf numFmtId="177" fontId="8" fillId="0" borderId="55" xfId="0" applyNumberFormat="1" applyFont="1" applyBorder="1" applyAlignment="1">
      <alignment vertical="center"/>
    </xf>
    <xf numFmtId="177" fontId="8" fillId="0" borderId="56" xfId="0" applyNumberFormat="1" applyFont="1" applyBorder="1" applyAlignment="1">
      <alignment vertical="center"/>
    </xf>
    <xf numFmtId="177" fontId="8" fillId="0" borderId="33" xfId="0" applyNumberFormat="1" applyFont="1" applyBorder="1" applyAlignment="1">
      <alignment vertical="center"/>
    </xf>
    <xf numFmtId="177" fontId="8" fillId="0" borderId="57" xfId="0" applyNumberFormat="1" applyFont="1" applyBorder="1" applyAlignment="1">
      <alignment vertical="center"/>
    </xf>
    <xf numFmtId="177" fontId="9" fillId="0" borderId="51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177" fontId="8" fillId="0" borderId="59" xfId="0" applyNumberFormat="1" applyFont="1" applyBorder="1" applyAlignment="1">
      <alignment horizontal="right" vertical="center"/>
    </xf>
    <xf numFmtId="0" fontId="8" fillId="0" borderId="60" xfId="0" applyFont="1" applyBorder="1" applyAlignment="1">
      <alignment horizontal="right" vertical="center"/>
    </xf>
    <xf numFmtId="177" fontId="8" fillId="0" borderId="61" xfId="0" applyNumberFormat="1" applyFont="1" applyBorder="1" applyAlignment="1">
      <alignment horizontal="right" vertical="center"/>
    </xf>
    <xf numFmtId="0" fontId="8" fillId="0" borderId="62" xfId="0" applyFont="1" applyBorder="1" applyAlignment="1">
      <alignment horizontal="right" vertical="center"/>
    </xf>
    <xf numFmtId="177" fontId="8" fillId="0" borderId="60" xfId="0" applyNumberFormat="1" applyFont="1" applyBorder="1" applyAlignment="1">
      <alignment horizontal="right" vertical="center"/>
    </xf>
    <xf numFmtId="177" fontId="8" fillId="0" borderId="62" xfId="0" applyNumberFormat="1" applyFont="1" applyBorder="1" applyAlignment="1">
      <alignment horizontal="right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3"/>
  <sheetViews>
    <sheetView tabSelected="1" zoomScale="80" zoomScaleNormal="80" workbookViewId="0">
      <selection activeCell="C1" sqref="C1"/>
    </sheetView>
  </sheetViews>
  <sheetFormatPr defaultRowHeight="13.5" x14ac:dyDescent="0.15"/>
  <cols>
    <col min="1" max="2" width="12.75" style="1" customWidth="1"/>
    <col min="3" max="3" width="9.875" style="1" customWidth="1"/>
    <col min="4" max="4" width="9.5" style="1" bestFit="1" customWidth="1"/>
    <col min="5" max="5" width="9.625" style="1" customWidth="1"/>
    <col min="6" max="6" width="9.5" style="1" customWidth="1"/>
    <col min="7" max="7" width="10.5" style="1" bestFit="1" customWidth="1"/>
    <col min="8" max="8" width="9.5" style="1" customWidth="1"/>
    <col min="9" max="9" width="10.5" style="1" bestFit="1" customWidth="1"/>
    <col min="10" max="10" width="9.5" style="1" customWidth="1"/>
    <col min="11" max="11" width="9.625" style="1" customWidth="1"/>
    <col min="12" max="12" width="9.5" style="1" customWidth="1"/>
    <col min="13" max="13" width="9.625" style="1" customWidth="1"/>
    <col min="14" max="32" width="9.5" style="1" customWidth="1"/>
    <col min="33" max="33" width="3.75" style="1" customWidth="1"/>
    <col min="34" max="16384" width="9" style="1"/>
  </cols>
  <sheetData>
    <row r="1" spans="1:34" ht="15" customHeight="1" x14ac:dyDescent="0.15">
      <c r="A1" s="1" t="s">
        <v>58</v>
      </c>
    </row>
    <row r="2" spans="1:34" ht="28.5" x14ac:dyDescent="0.15">
      <c r="A2" s="198" t="s">
        <v>59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</row>
    <row r="3" spans="1:34" ht="20.25" customHeight="1" x14ac:dyDescent="0.15">
      <c r="A3" s="216" t="s">
        <v>92</v>
      </c>
      <c r="B3" s="216"/>
      <c r="C3" s="216"/>
    </row>
    <row r="4" spans="1:34" ht="18" customHeight="1" thickBot="1" x14ac:dyDescent="0.2">
      <c r="AB4" s="3"/>
      <c r="AD4" s="3" t="s">
        <v>3</v>
      </c>
      <c r="AF4" s="3"/>
    </row>
    <row r="5" spans="1:34" ht="21" customHeight="1" thickBot="1" x14ac:dyDescent="0.2">
      <c r="A5" s="223"/>
      <c r="B5" s="224"/>
      <c r="C5" s="199" t="s">
        <v>60</v>
      </c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1"/>
    </row>
    <row r="6" spans="1:34" ht="21" customHeight="1" x14ac:dyDescent="0.15">
      <c r="A6" s="225"/>
      <c r="B6" s="226"/>
      <c r="C6" s="194">
        <v>43101</v>
      </c>
      <c r="D6" s="195"/>
      <c r="E6" s="194">
        <f>DATE(YEAR($C6),MONTH($C6)+1,1)</f>
        <v>43132</v>
      </c>
      <c r="F6" s="195"/>
      <c r="G6" s="194">
        <f>DATE(YEAR($C6),MONTH($C6)+2,1)</f>
        <v>43160</v>
      </c>
      <c r="H6" s="195"/>
      <c r="I6" s="194">
        <f>DATE(YEAR($C6),MONTH($C6)+3,1)</f>
        <v>43191</v>
      </c>
      <c r="J6" s="195"/>
      <c r="K6" s="194">
        <f>DATE(YEAR($C6),MONTH($C6)+4,1)</f>
        <v>43221</v>
      </c>
      <c r="L6" s="195"/>
      <c r="M6" s="194">
        <f>DATE(YEAR($C6),MONTH($C6)+5,1)</f>
        <v>43252</v>
      </c>
      <c r="N6" s="195"/>
      <c r="O6" s="196" t="s">
        <v>61</v>
      </c>
      <c r="P6" s="197"/>
      <c r="Q6" s="194">
        <f>DATE(YEAR($C6),MONTH($C6)+6,1)</f>
        <v>43282</v>
      </c>
      <c r="R6" s="195"/>
      <c r="S6" s="194">
        <f>DATE(YEAR($C6),MONTH($C6)+7,1)</f>
        <v>43313</v>
      </c>
      <c r="T6" s="195"/>
      <c r="U6" s="194">
        <f>DATE(YEAR($C6),MONTH($C6)+8,1)</f>
        <v>43344</v>
      </c>
      <c r="V6" s="195"/>
      <c r="W6" s="194">
        <f>DATE(YEAR($C6),MONTH($C6)+9,1)</f>
        <v>43374</v>
      </c>
      <c r="X6" s="195"/>
      <c r="Y6" s="194">
        <f>DATE(YEAR($C6),MONTH($C6)+10,1)</f>
        <v>43405</v>
      </c>
      <c r="Z6" s="195"/>
      <c r="AA6" s="194">
        <f>DATE(YEAR($C6),MONTH($C6)+11,1)</f>
        <v>43435</v>
      </c>
      <c r="AB6" s="195"/>
      <c r="AC6" s="202" t="s">
        <v>62</v>
      </c>
      <c r="AD6" s="203"/>
      <c r="AE6" s="204" t="s">
        <v>93</v>
      </c>
      <c r="AF6" s="205"/>
      <c r="AG6" s="187"/>
      <c r="AH6" s="188"/>
    </row>
    <row r="7" spans="1:34" ht="21" customHeight="1" x14ac:dyDescent="0.15">
      <c r="A7" s="227"/>
      <c r="B7" s="228"/>
      <c r="C7" s="92" t="s">
        <v>8</v>
      </c>
      <c r="D7" s="93" t="s">
        <v>73</v>
      </c>
      <c r="E7" s="94" t="s">
        <v>8</v>
      </c>
      <c r="F7" s="95" t="s">
        <v>74</v>
      </c>
      <c r="G7" s="94" t="s">
        <v>8</v>
      </c>
      <c r="H7" s="95" t="s">
        <v>74</v>
      </c>
      <c r="I7" s="94" t="s">
        <v>8</v>
      </c>
      <c r="J7" s="95" t="s">
        <v>74</v>
      </c>
      <c r="K7" s="94" t="s">
        <v>8</v>
      </c>
      <c r="L7" s="95" t="s">
        <v>74</v>
      </c>
      <c r="M7" s="94" t="s">
        <v>8</v>
      </c>
      <c r="N7" s="95" t="s">
        <v>74</v>
      </c>
      <c r="O7" s="96" t="s">
        <v>8</v>
      </c>
      <c r="P7" s="97" t="s">
        <v>74</v>
      </c>
      <c r="Q7" s="94" t="s">
        <v>8</v>
      </c>
      <c r="R7" s="95" t="s">
        <v>74</v>
      </c>
      <c r="S7" s="94" t="s">
        <v>8</v>
      </c>
      <c r="T7" s="95" t="s">
        <v>74</v>
      </c>
      <c r="U7" s="94" t="s">
        <v>8</v>
      </c>
      <c r="V7" s="95" t="s">
        <v>74</v>
      </c>
      <c r="W7" s="94" t="s">
        <v>8</v>
      </c>
      <c r="X7" s="95" t="s">
        <v>74</v>
      </c>
      <c r="Y7" s="94" t="s">
        <v>8</v>
      </c>
      <c r="Z7" s="95" t="s">
        <v>74</v>
      </c>
      <c r="AA7" s="94" t="s">
        <v>8</v>
      </c>
      <c r="AB7" s="95" t="s">
        <v>74</v>
      </c>
      <c r="AC7" s="96" t="s">
        <v>8</v>
      </c>
      <c r="AD7" s="97" t="s">
        <v>74</v>
      </c>
      <c r="AE7" s="151" t="s">
        <v>8</v>
      </c>
      <c r="AF7" s="163" t="s">
        <v>9</v>
      </c>
      <c r="AG7" s="187"/>
      <c r="AH7" s="188"/>
    </row>
    <row r="8" spans="1:34" ht="21" customHeight="1" x14ac:dyDescent="0.15">
      <c r="A8" s="221" t="s">
        <v>63</v>
      </c>
      <c r="B8" s="222"/>
      <c r="C8" s="98"/>
      <c r="D8" s="99">
        <v>0</v>
      </c>
      <c r="E8" s="100"/>
      <c r="F8" s="101">
        <v>0</v>
      </c>
      <c r="G8" s="100"/>
      <c r="H8" s="101">
        <v>0</v>
      </c>
      <c r="I8" s="100"/>
      <c r="J8" s="101">
        <v>0</v>
      </c>
      <c r="K8" s="100"/>
      <c r="L8" s="101">
        <v>0</v>
      </c>
      <c r="M8" s="100"/>
      <c r="N8" s="101">
        <v>0</v>
      </c>
      <c r="O8" s="102">
        <f>C8+E8+G8+I8+K8+M8</f>
        <v>0</v>
      </c>
      <c r="P8" s="103">
        <v>0</v>
      </c>
      <c r="Q8" s="100"/>
      <c r="R8" s="101">
        <v>0</v>
      </c>
      <c r="S8" s="100"/>
      <c r="T8" s="101">
        <v>0</v>
      </c>
      <c r="U8" s="100"/>
      <c r="V8" s="101">
        <v>0</v>
      </c>
      <c r="W8" s="100"/>
      <c r="X8" s="101">
        <v>0</v>
      </c>
      <c r="Y8" s="100"/>
      <c r="Z8" s="101">
        <v>0</v>
      </c>
      <c r="AA8" s="100"/>
      <c r="AB8" s="101">
        <v>0</v>
      </c>
      <c r="AC8" s="104">
        <f t="shared" ref="AC8:AC16" si="0">Q8+S8+U8+W8+Y8+AA8</f>
        <v>0</v>
      </c>
      <c r="AD8" s="157">
        <v>0</v>
      </c>
      <c r="AE8" s="152">
        <f>O8+AC8</f>
        <v>0</v>
      </c>
      <c r="AF8" s="164">
        <v>0</v>
      </c>
      <c r="AG8" s="187"/>
      <c r="AH8" s="188"/>
    </row>
    <row r="9" spans="1:34" ht="21" customHeight="1" x14ac:dyDescent="0.15">
      <c r="A9" s="206" t="s">
        <v>64</v>
      </c>
      <c r="B9" s="207"/>
      <c r="C9" s="98"/>
      <c r="D9" s="99">
        <f t="shared" ref="D9:N9" si="1">D25</f>
        <v>0</v>
      </c>
      <c r="E9" s="100"/>
      <c r="F9" s="101">
        <f t="shared" si="1"/>
        <v>0</v>
      </c>
      <c r="G9" s="100"/>
      <c r="H9" s="101">
        <f t="shared" si="1"/>
        <v>0</v>
      </c>
      <c r="I9" s="100"/>
      <c r="J9" s="101">
        <f t="shared" si="1"/>
        <v>0</v>
      </c>
      <c r="K9" s="100">
        <f t="shared" si="1"/>
        <v>0</v>
      </c>
      <c r="L9" s="101">
        <f t="shared" si="1"/>
        <v>0</v>
      </c>
      <c r="M9" s="100">
        <f t="shared" si="1"/>
        <v>0</v>
      </c>
      <c r="N9" s="101">
        <f t="shared" si="1"/>
        <v>0</v>
      </c>
      <c r="O9" s="102">
        <f>C9+E9+G9+I9+K9+M9</f>
        <v>0</v>
      </c>
      <c r="P9" s="103">
        <f t="shared" ref="P9:AB9" si="2">P25</f>
        <v>0</v>
      </c>
      <c r="Q9" s="100">
        <f t="shared" si="2"/>
        <v>0</v>
      </c>
      <c r="R9" s="101">
        <f t="shared" si="2"/>
        <v>0</v>
      </c>
      <c r="S9" s="100">
        <f t="shared" si="2"/>
        <v>0</v>
      </c>
      <c r="T9" s="101">
        <f t="shared" si="2"/>
        <v>0</v>
      </c>
      <c r="U9" s="100">
        <f t="shared" si="2"/>
        <v>0</v>
      </c>
      <c r="V9" s="101">
        <f t="shared" si="2"/>
        <v>0</v>
      </c>
      <c r="W9" s="100">
        <f t="shared" si="2"/>
        <v>0</v>
      </c>
      <c r="X9" s="101">
        <f t="shared" si="2"/>
        <v>0</v>
      </c>
      <c r="Y9" s="100">
        <f t="shared" si="2"/>
        <v>0</v>
      </c>
      <c r="Z9" s="101">
        <f t="shared" si="2"/>
        <v>0</v>
      </c>
      <c r="AA9" s="100">
        <f t="shared" si="2"/>
        <v>0</v>
      </c>
      <c r="AB9" s="101">
        <f t="shared" si="2"/>
        <v>0</v>
      </c>
      <c r="AC9" s="104">
        <f t="shared" si="0"/>
        <v>0</v>
      </c>
      <c r="AD9" s="157">
        <f>AD25</f>
        <v>0</v>
      </c>
      <c r="AE9" s="152">
        <f t="shared" ref="AE9:AE16" si="3">O9+AC9</f>
        <v>0</v>
      </c>
      <c r="AF9" s="164">
        <f>AF25</f>
        <v>0</v>
      </c>
      <c r="AG9" s="187"/>
      <c r="AH9" s="188"/>
    </row>
    <row r="10" spans="1:34" ht="21" customHeight="1" x14ac:dyDescent="0.15">
      <c r="A10" s="217" t="s">
        <v>65</v>
      </c>
      <c r="B10" s="218"/>
      <c r="C10" s="105">
        <f t="shared" ref="C10:N10" si="4">C8-C9</f>
        <v>0</v>
      </c>
      <c r="D10" s="106">
        <f t="shared" si="4"/>
        <v>0</v>
      </c>
      <c r="E10" s="107">
        <f t="shared" si="4"/>
        <v>0</v>
      </c>
      <c r="F10" s="108">
        <f t="shared" si="4"/>
        <v>0</v>
      </c>
      <c r="G10" s="107">
        <f t="shared" si="4"/>
        <v>0</v>
      </c>
      <c r="H10" s="108">
        <f t="shared" si="4"/>
        <v>0</v>
      </c>
      <c r="I10" s="107">
        <f t="shared" si="4"/>
        <v>0</v>
      </c>
      <c r="J10" s="108">
        <f t="shared" si="4"/>
        <v>0</v>
      </c>
      <c r="K10" s="107">
        <f t="shared" si="4"/>
        <v>0</v>
      </c>
      <c r="L10" s="108">
        <f t="shared" si="4"/>
        <v>0</v>
      </c>
      <c r="M10" s="107">
        <f t="shared" si="4"/>
        <v>0</v>
      </c>
      <c r="N10" s="108">
        <f t="shared" si="4"/>
        <v>0</v>
      </c>
      <c r="O10" s="102">
        <f t="shared" ref="O10:O42" si="5">C10+E10+G10+I10+K10+M10</f>
        <v>0</v>
      </c>
      <c r="P10" s="103">
        <f t="shared" ref="P10:AB10" si="6">P8-P9</f>
        <v>0</v>
      </c>
      <c r="Q10" s="107">
        <f t="shared" si="6"/>
        <v>0</v>
      </c>
      <c r="R10" s="108">
        <f t="shared" si="6"/>
        <v>0</v>
      </c>
      <c r="S10" s="107">
        <f t="shared" si="6"/>
        <v>0</v>
      </c>
      <c r="T10" s="108">
        <f t="shared" si="6"/>
        <v>0</v>
      </c>
      <c r="U10" s="107">
        <f t="shared" si="6"/>
        <v>0</v>
      </c>
      <c r="V10" s="108">
        <f t="shared" si="6"/>
        <v>0</v>
      </c>
      <c r="W10" s="107">
        <f t="shared" si="6"/>
        <v>0</v>
      </c>
      <c r="X10" s="108">
        <f t="shared" si="6"/>
        <v>0</v>
      </c>
      <c r="Y10" s="107">
        <f t="shared" si="6"/>
        <v>0</v>
      </c>
      <c r="Z10" s="108">
        <f t="shared" si="6"/>
        <v>0</v>
      </c>
      <c r="AA10" s="107">
        <f t="shared" si="6"/>
        <v>0</v>
      </c>
      <c r="AB10" s="108">
        <f t="shared" si="6"/>
        <v>0</v>
      </c>
      <c r="AC10" s="104">
        <f t="shared" si="0"/>
        <v>0</v>
      </c>
      <c r="AD10" s="157">
        <f>AD8-AD9</f>
        <v>0</v>
      </c>
      <c r="AE10" s="152">
        <f t="shared" si="3"/>
        <v>0</v>
      </c>
      <c r="AF10" s="164">
        <f>AF8-AF9</f>
        <v>0</v>
      </c>
      <c r="AG10" s="187"/>
      <c r="AH10" s="188"/>
    </row>
    <row r="11" spans="1:34" ht="21" customHeight="1" x14ac:dyDescent="0.15">
      <c r="A11" s="206" t="s">
        <v>66</v>
      </c>
      <c r="B11" s="207"/>
      <c r="C11" s="98">
        <f t="shared" ref="C11:N11" si="7">C43</f>
        <v>0</v>
      </c>
      <c r="D11" s="99">
        <f t="shared" si="7"/>
        <v>0</v>
      </c>
      <c r="E11" s="100">
        <f t="shared" si="7"/>
        <v>0</v>
      </c>
      <c r="F11" s="101">
        <f t="shared" si="7"/>
        <v>0</v>
      </c>
      <c r="G11" s="100">
        <f t="shared" si="7"/>
        <v>0</v>
      </c>
      <c r="H11" s="101">
        <f t="shared" si="7"/>
        <v>0</v>
      </c>
      <c r="I11" s="100">
        <f t="shared" si="7"/>
        <v>0</v>
      </c>
      <c r="J11" s="101">
        <f t="shared" si="7"/>
        <v>0</v>
      </c>
      <c r="K11" s="100">
        <f t="shared" si="7"/>
        <v>0</v>
      </c>
      <c r="L11" s="101">
        <f t="shared" si="7"/>
        <v>0</v>
      </c>
      <c r="M11" s="100">
        <f t="shared" si="7"/>
        <v>0</v>
      </c>
      <c r="N11" s="101">
        <f t="shared" si="7"/>
        <v>0</v>
      </c>
      <c r="O11" s="102">
        <f t="shared" si="5"/>
        <v>0</v>
      </c>
      <c r="P11" s="103">
        <f t="shared" ref="P11:AB11" si="8">P43</f>
        <v>0</v>
      </c>
      <c r="Q11" s="100">
        <f t="shared" si="8"/>
        <v>0</v>
      </c>
      <c r="R11" s="101">
        <f t="shared" si="8"/>
        <v>0</v>
      </c>
      <c r="S11" s="100">
        <f t="shared" si="8"/>
        <v>0</v>
      </c>
      <c r="T11" s="101">
        <f t="shared" si="8"/>
        <v>0</v>
      </c>
      <c r="U11" s="100">
        <f t="shared" si="8"/>
        <v>0</v>
      </c>
      <c r="V11" s="101">
        <f t="shared" si="8"/>
        <v>0</v>
      </c>
      <c r="W11" s="100">
        <f t="shared" si="8"/>
        <v>0</v>
      </c>
      <c r="X11" s="101">
        <f t="shared" si="8"/>
        <v>0</v>
      </c>
      <c r="Y11" s="100">
        <f t="shared" si="8"/>
        <v>0</v>
      </c>
      <c r="Z11" s="101">
        <f t="shared" si="8"/>
        <v>0</v>
      </c>
      <c r="AA11" s="100">
        <f t="shared" si="8"/>
        <v>0</v>
      </c>
      <c r="AB11" s="101">
        <f t="shared" si="8"/>
        <v>0</v>
      </c>
      <c r="AC11" s="104">
        <f t="shared" si="0"/>
        <v>0</v>
      </c>
      <c r="AD11" s="157">
        <f>AD43</f>
        <v>0</v>
      </c>
      <c r="AE11" s="152">
        <f t="shared" si="3"/>
        <v>0</v>
      </c>
      <c r="AF11" s="164">
        <f>AF43</f>
        <v>0</v>
      </c>
      <c r="AG11" s="187"/>
      <c r="AH11" s="188"/>
    </row>
    <row r="12" spans="1:34" ht="21" customHeight="1" x14ac:dyDescent="0.15">
      <c r="A12" s="217" t="s">
        <v>67</v>
      </c>
      <c r="B12" s="218"/>
      <c r="C12" s="105">
        <f t="shared" ref="C12:N12" si="9">C10-C11</f>
        <v>0</v>
      </c>
      <c r="D12" s="106">
        <f t="shared" si="9"/>
        <v>0</v>
      </c>
      <c r="E12" s="107">
        <f t="shared" si="9"/>
        <v>0</v>
      </c>
      <c r="F12" s="108">
        <f t="shared" si="9"/>
        <v>0</v>
      </c>
      <c r="G12" s="107">
        <f t="shared" si="9"/>
        <v>0</v>
      </c>
      <c r="H12" s="108">
        <f t="shared" si="9"/>
        <v>0</v>
      </c>
      <c r="I12" s="107">
        <f t="shared" si="9"/>
        <v>0</v>
      </c>
      <c r="J12" s="108">
        <f t="shared" si="9"/>
        <v>0</v>
      </c>
      <c r="K12" s="107">
        <f t="shared" si="9"/>
        <v>0</v>
      </c>
      <c r="L12" s="108">
        <f t="shared" si="9"/>
        <v>0</v>
      </c>
      <c r="M12" s="107">
        <f t="shared" si="9"/>
        <v>0</v>
      </c>
      <c r="N12" s="108">
        <f t="shared" si="9"/>
        <v>0</v>
      </c>
      <c r="O12" s="102">
        <f t="shared" si="5"/>
        <v>0</v>
      </c>
      <c r="P12" s="103">
        <f t="shared" ref="P12:AB12" si="10">P10-P11</f>
        <v>0</v>
      </c>
      <c r="Q12" s="107">
        <f t="shared" si="10"/>
        <v>0</v>
      </c>
      <c r="R12" s="108">
        <f t="shared" si="10"/>
        <v>0</v>
      </c>
      <c r="S12" s="107">
        <f t="shared" si="10"/>
        <v>0</v>
      </c>
      <c r="T12" s="108">
        <f t="shared" si="10"/>
        <v>0</v>
      </c>
      <c r="U12" s="107">
        <f t="shared" si="10"/>
        <v>0</v>
      </c>
      <c r="V12" s="108">
        <f t="shared" si="10"/>
        <v>0</v>
      </c>
      <c r="W12" s="107">
        <f t="shared" si="10"/>
        <v>0</v>
      </c>
      <c r="X12" s="108">
        <f t="shared" si="10"/>
        <v>0</v>
      </c>
      <c r="Y12" s="107">
        <f t="shared" si="10"/>
        <v>0</v>
      </c>
      <c r="Z12" s="108">
        <f t="shared" si="10"/>
        <v>0</v>
      </c>
      <c r="AA12" s="107">
        <f t="shared" si="10"/>
        <v>0</v>
      </c>
      <c r="AB12" s="108">
        <f t="shared" si="10"/>
        <v>0</v>
      </c>
      <c r="AC12" s="104">
        <f t="shared" si="0"/>
        <v>0</v>
      </c>
      <c r="AD12" s="157">
        <f>AD10-AD11</f>
        <v>0</v>
      </c>
      <c r="AE12" s="152">
        <f t="shared" si="3"/>
        <v>0</v>
      </c>
      <c r="AF12" s="164">
        <f>AF10-AF11</f>
        <v>0</v>
      </c>
      <c r="AG12" s="187"/>
      <c r="AH12" s="188"/>
    </row>
    <row r="13" spans="1:34" ht="21" customHeight="1" x14ac:dyDescent="0.15">
      <c r="A13" s="206" t="s">
        <v>15</v>
      </c>
      <c r="B13" s="207"/>
      <c r="C13" s="98"/>
      <c r="D13" s="99">
        <v>0</v>
      </c>
      <c r="E13" s="100"/>
      <c r="F13" s="101">
        <v>0</v>
      </c>
      <c r="G13" s="100"/>
      <c r="H13" s="101">
        <v>0</v>
      </c>
      <c r="I13" s="100"/>
      <c r="J13" s="101">
        <v>0</v>
      </c>
      <c r="K13" s="100"/>
      <c r="L13" s="101">
        <v>0</v>
      </c>
      <c r="M13" s="100"/>
      <c r="N13" s="101">
        <v>0</v>
      </c>
      <c r="O13" s="102">
        <f t="shared" si="5"/>
        <v>0</v>
      </c>
      <c r="P13" s="103">
        <v>0</v>
      </c>
      <c r="Q13" s="100"/>
      <c r="R13" s="101">
        <v>0</v>
      </c>
      <c r="S13" s="100"/>
      <c r="T13" s="101">
        <v>0</v>
      </c>
      <c r="U13" s="100"/>
      <c r="V13" s="101">
        <v>0</v>
      </c>
      <c r="W13" s="100"/>
      <c r="X13" s="101">
        <v>0</v>
      </c>
      <c r="Y13" s="100"/>
      <c r="Z13" s="101">
        <v>0</v>
      </c>
      <c r="AA13" s="100"/>
      <c r="AB13" s="101">
        <v>0</v>
      </c>
      <c r="AC13" s="104">
        <f t="shared" si="0"/>
        <v>0</v>
      </c>
      <c r="AD13" s="157">
        <v>0</v>
      </c>
      <c r="AE13" s="152">
        <f t="shared" si="3"/>
        <v>0</v>
      </c>
      <c r="AF13" s="164">
        <v>0</v>
      </c>
      <c r="AG13" s="187"/>
      <c r="AH13" s="188"/>
    </row>
    <row r="14" spans="1:34" ht="21" customHeight="1" x14ac:dyDescent="0.15">
      <c r="A14" s="206" t="s">
        <v>16</v>
      </c>
      <c r="B14" s="207"/>
      <c r="C14" s="98"/>
      <c r="D14" s="99">
        <v>0</v>
      </c>
      <c r="E14" s="100"/>
      <c r="F14" s="101">
        <v>0</v>
      </c>
      <c r="G14" s="100"/>
      <c r="H14" s="101">
        <v>0</v>
      </c>
      <c r="I14" s="100"/>
      <c r="J14" s="101">
        <v>0</v>
      </c>
      <c r="K14" s="100"/>
      <c r="L14" s="101">
        <v>0</v>
      </c>
      <c r="M14" s="100"/>
      <c r="N14" s="101">
        <v>0</v>
      </c>
      <c r="O14" s="102">
        <f t="shared" si="5"/>
        <v>0</v>
      </c>
      <c r="P14" s="103">
        <v>0</v>
      </c>
      <c r="Q14" s="100"/>
      <c r="R14" s="101">
        <v>0</v>
      </c>
      <c r="S14" s="100"/>
      <c r="T14" s="101">
        <v>0</v>
      </c>
      <c r="U14" s="100"/>
      <c r="V14" s="101">
        <v>0</v>
      </c>
      <c r="W14" s="100"/>
      <c r="X14" s="101">
        <v>0</v>
      </c>
      <c r="Y14" s="100"/>
      <c r="Z14" s="101">
        <v>0</v>
      </c>
      <c r="AA14" s="100"/>
      <c r="AB14" s="101">
        <v>0</v>
      </c>
      <c r="AC14" s="104">
        <f t="shared" si="0"/>
        <v>0</v>
      </c>
      <c r="AD14" s="157">
        <v>0</v>
      </c>
      <c r="AE14" s="152">
        <f t="shared" si="3"/>
        <v>0</v>
      </c>
      <c r="AF14" s="164">
        <v>0</v>
      </c>
      <c r="AG14" s="187"/>
      <c r="AH14" s="188"/>
    </row>
    <row r="15" spans="1:34" ht="21" customHeight="1" x14ac:dyDescent="0.15">
      <c r="A15" s="219" t="s">
        <v>17</v>
      </c>
      <c r="B15" s="220"/>
      <c r="C15" s="98">
        <f>C14</f>
        <v>0</v>
      </c>
      <c r="D15" s="99">
        <v>0</v>
      </c>
      <c r="E15" s="100">
        <f>E14</f>
        <v>0</v>
      </c>
      <c r="F15" s="101">
        <v>0</v>
      </c>
      <c r="G15" s="100">
        <f>G14</f>
        <v>0</v>
      </c>
      <c r="H15" s="101">
        <v>0</v>
      </c>
      <c r="I15" s="100">
        <f>I14</f>
        <v>0</v>
      </c>
      <c r="J15" s="101">
        <v>0</v>
      </c>
      <c r="K15" s="100">
        <f>K14</f>
        <v>0</v>
      </c>
      <c r="L15" s="101">
        <v>0</v>
      </c>
      <c r="M15" s="100">
        <f>M14</f>
        <v>0</v>
      </c>
      <c r="N15" s="101">
        <v>0</v>
      </c>
      <c r="O15" s="102">
        <f t="shared" si="5"/>
        <v>0</v>
      </c>
      <c r="P15" s="103">
        <v>0</v>
      </c>
      <c r="Q15" s="100">
        <f>Q14</f>
        <v>0</v>
      </c>
      <c r="R15" s="101">
        <v>0</v>
      </c>
      <c r="S15" s="100">
        <f>S14</f>
        <v>0</v>
      </c>
      <c r="T15" s="101">
        <v>0</v>
      </c>
      <c r="U15" s="100">
        <f>U14</f>
        <v>0</v>
      </c>
      <c r="V15" s="101">
        <v>0</v>
      </c>
      <c r="W15" s="100">
        <f>W14</f>
        <v>0</v>
      </c>
      <c r="X15" s="101">
        <v>0</v>
      </c>
      <c r="Y15" s="100">
        <f>Y14</f>
        <v>0</v>
      </c>
      <c r="Z15" s="101">
        <v>0</v>
      </c>
      <c r="AA15" s="100">
        <f>AA14</f>
        <v>0</v>
      </c>
      <c r="AB15" s="101">
        <v>0</v>
      </c>
      <c r="AC15" s="104">
        <f t="shared" si="0"/>
        <v>0</v>
      </c>
      <c r="AD15" s="157">
        <v>0</v>
      </c>
      <c r="AE15" s="152">
        <f t="shared" si="3"/>
        <v>0</v>
      </c>
      <c r="AF15" s="164">
        <v>0</v>
      </c>
      <c r="AG15" s="187"/>
      <c r="AH15" s="188"/>
    </row>
    <row r="16" spans="1:34" ht="21" customHeight="1" x14ac:dyDescent="0.15">
      <c r="A16" s="217" t="s">
        <v>18</v>
      </c>
      <c r="B16" s="218"/>
      <c r="C16" s="105">
        <f t="shared" ref="C16:N16" si="11">C12+C13-C14</f>
        <v>0</v>
      </c>
      <c r="D16" s="108">
        <f t="shared" si="11"/>
        <v>0</v>
      </c>
      <c r="E16" s="107">
        <f t="shared" si="11"/>
        <v>0</v>
      </c>
      <c r="F16" s="108">
        <f t="shared" si="11"/>
        <v>0</v>
      </c>
      <c r="G16" s="107">
        <f t="shared" si="11"/>
        <v>0</v>
      </c>
      <c r="H16" s="108">
        <f t="shared" si="11"/>
        <v>0</v>
      </c>
      <c r="I16" s="107">
        <f t="shared" si="11"/>
        <v>0</v>
      </c>
      <c r="J16" s="108">
        <f t="shared" si="11"/>
        <v>0</v>
      </c>
      <c r="K16" s="107">
        <f t="shared" si="11"/>
        <v>0</v>
      </c>
      <c r="L16" s="108">
        <f t="shared" si="11"/>
        <v>0</v>
      </c>
      <c r="M16" s="107">
        <f t="shared" si="11"/>
        <v>0</v>
      </c>
      <c r="N16" s="108">
        <f t="shared" si="11"/>
        <v>0</v>
      </c>
      <c r="O16" s="102">
        <f t="shared" si="5"/>
        <v>0</v>
      </c>
      <c r="P16" s="103">
        <f t="shared" ref="P16:AB16" si="12">P12+P13-P14</f>
        <v>0</v>
      </c>
      <c r="Q16" s="107">
        <f t="shared" si="12"/>
        <v>0</v>
      </c>
      <c r="R16" s="108">
        <f t="shared" si="12"/>
        <v>0</v>
      </c>
      <c r="S16" s="107">
        <f t="shared" si="12"/>
        <v>0</v>
      </c>
      <c r="T16" s="108">
        <f t="shared" si="12"/>
        <v>0</v>
      </c>
      <c r="U16" s="107">
        <f t="shared" si="12"/>
        <v>0</v>
      </c>
      <c r="V16" s="108">
        <f t="shared" si="12"/>
        <v>0</v>
      </c>
      <c r="W16" s="107">
        <f t="shared" si="12"/>
        <v>0</v>
      </c>
      <c r="X16" s="108">
        <f t="shared" si="12"/>
        <v>0</v>
      </c>
      <c r="Y16" s="107">
        <f t="shared" si="12"/>
        <v>0</v>
      </c>
      <c r="Z16" s="108">
        <f t="shared" si="12"/>
        <v>0</v>
      </c>
      <c r="AA16" s="107">
        <f t="shared" si="12"/>
        <v>0</v>
      </c>
      <c r="AB16" s="108">
        <f t="shared" si="12"/>
        <v>0</v>
      </c>
      <c r="AC16" s="104">
        <f t="shared" si="0"/>
        <v>0</v>
      </c>
      <c r="AD16" s="157">
        <f>AD12+AD13-AD14</f>
        <v>0</v>
      </c>
      <c r="AE16" s="152">
        <f t="shared" si="3"/>
        <v>0</v>
      </c>
      <c r="AF16" s="164">
        <f>AF12+AF13-AF14</f>
        <v>0</v>
      </c>
      <c r="AG16" s="187"/>
      <c r="AH16" s="188"/>
    </row>
    <row r="17" spans="1:34" ht="21" customHeight="1" thickBot="1" x14ac:dyDescent="0.2">
      <c r="C17" s="109"/>
      <c r="D17" s="110"/>
      <c r="E17" s="111"/>
      <c r="F17" s="112"/>
      <c r="G17" s="111"/>
      <c r="H17" s="112"/>
      <c r="I17" s="111"/>
      <c r="J17" s="112"/>
      <c r="K17" s="111"/>
      <c r="L17" s="112"/>
      <c r="M17" s="111"/>
      <c r="N17" s="112"/>
      <c r="O17" s="183"/>
      <c r="P17" s="184"/>
      <c r="Q17" s="111"/>
      <c r="R17" s="112"/>
      <c r="S17" s="111"/>
      <c r="T17" s="112"/>
      <c r="U17" s="111"/>
      <c r="V17" s="112"/>
      <c r="W17" s="111"/>
      <c r="X17" s="112"/>
      <c r="Y17" s="111"/>
      <c r="Z17" s="112"/>
      <c r="AA17" s="111"/>
      <c r="AB17" s="112"/>
      <c r="AC17" s="158"/>
      <c r="AD17" s="159"/>
      <c r="AE17" s="153"/>
      <c r="AF17" s="165"/>
      <c r="AG17" s="187"/>
      <c r="AH17" s="188"/>
    </row>
    <row r="18" spans="1:34" ht="21" customHeight="1" thickTop="1" x14ac:dyDescent="0.15">
      <c r="A18" s="113" t="s">
        <v>32</v>
      </c>
      <c r="B18" s="113"/>
      <c r="C18" s="114"/>
      <c r="D18" s="115"/>
      <c r="E18" s="116"/>
      <c r="F18" s="117"/>
      <c r="G18" s="116"/>
      <c r="H18" s="117"/>
      <c r="I18" s="116"/>
      <c r="J18" s="117"/>
      <c r="K18" s="116"/>
      <c r="L18" s="117"/>
      <c r="M18" s="116"/>
      <c r="N18" s="117"/>
      <c r="O18" s="185"/>
      <c r="P18" s="186"/>
      <c r="Q18" s="116"/>
      <c r="R18" s="117"/>
      <c r="S18" s="116"/>
      <c r="T18" s="117"/>
      <c r="U18" s="116"/>
      <c r="V18" s="117"/>
      <c r="W18" s="116"/>
      <c r="X18" s="117"/>
      <c r="Y18" s="116"/>
      <c r="Z18" s="117"/>
      <c r="AA18" s="116"/>
      <c r="AB18" s="117"/>
      <c r="AC18" s="160"/>
      <c r="AD18" s="161"/>
      <c r="AE18" s="154"/>
      <c r="AF18" s="166"/>
      <c r="AG18" s="187"/>
      <c r="AH18" s="188"/>
    </row>
    <row r="19" spans="1:34" ht="21" customHeight="1" x14ac:dyDescent="0.15">
      <c r="A19" s="149" t="s">
        <v>33</v>
      </c>
      <c r="B19" s="150">
        <v>0.27</v>
      </c>
      <c r="C19" s="98">
        <f>C8*$B19</f>
        <v>0</v>
      </c>
      <c r="D19" s="99">
        <v>0</v>
      </c>
      <c r="E19" s="100">
        <f>E8*$B19</f>
        <v>0</v>
      </c>
      <c r="F19" s="99">
        <v>0</v>
      </c>
      <c r="G19" s="100">
        <f>G8*$B19</f>
        <v>0</v>
      </c>
      <c r="H19" s="99"/>
      <c r="I19" s="100">
        <f>I8*$B19</f>
        <v>0</v>
      </c>
      <c r="J19" s="101"/>
      <c r="K19" s="100">
        <f>K8*$B19</f>
        <v>0</v>
      </c>
      <c r="L19" s="101"/>
      <c r="M19" s="100">
        <f>M8*$B19</f>
        <v>0</v>
      </c>
      <c r="N19" s="101"/>
      <c r="O19" s="102">
        <f>C19+E19+G19+I19+K19+M19</f>
        <v>0</v>
      </c>
      <c r="P19" s="103"/>
      <c r="Q19" s="100">
        <f>Q8*$B19</f>
        <v>0</v>
      </c>
      <c r="R19" s="101"/>
      <c r="S19" s="100">
        <f>S8*$B19</f>
        <v>0</v>
      </c>
      <c r="T19" s="101"/>
      <c r="U19" s="100">
        <f>U8*$B19</f>
        <v>0</v>
      </c>
      <c r="V19" s="101"/>
      <c r="W19" s="100">
        <f>W8*$B19</f>
        <v>0</v>
      </c>
      <c r="X19" s="101"/>
      <c r="Y19" s="100">
        <f>Y8*$B19</f>
        <v>0</v>
      </c>
      <c r="Z19" s="101"/>
      <c r="AA19" s="100">
        <f>AA8*$B19</f>
        <v>0</v>
      </c>
      <c r="AB19" s="101"/>
      <c r="AC19" s="118">
        <f>Q19+S19+U19+W19+Y19+AA19</f>
        <v>0</v>
      </c>
      <c r="AD19" s="103"/>
      <c r="AE19" s="155">
        <f t="shared" ref="AE19:AE25" si="13">O19+AC19</f>
        <v>0</v>
      </c>
      <c r="AF19" s="167"/>
      <c r="AG19" s="187"/>
      <c r="AH19" s="188"/>
    </row>
    <row r="20" spans="1:34" ht="21" customHeight="1" x14ac:dyDescent="0.15">
      <c r="A20" s="149" t="s">
        <v>70</v>
      </c>
      <c r="B20" s="150">
        <v>0.36</v>
      </c>
      <c r="C20" s="98">
        <f>C8*$B20</f>
        <v>0</v>
      </c>
      <c r="D20" s="99">
        <v>0</v>
      </c>
      <c r="E20" s="100">
        <f>E8*$B20</f>
        <v>0</v>
      </c>
      <c r="F20" s="99">
        <v>0</v>
      </c>
      <c r="G20" s="100">
        <f>G8*$B20</f>
        <v>0</v>
      </c>
      <c r="H20" s="99"/>
      <c r="I20" s="100">
        <f>I8*$B20</f>
        <v>0</v>
      </c>
      <c r="J20" s="101"/>
      <c r="K20" s="100">
        <f>K8*$B20</f>
        <v>0</v>
      </c>
      <c r="L20" s="101"/>
      <c r="M20" s="100">
        <f>M8*$B20</f>
        <v>0</v>
      </c>
      <c r="N20" s="101"/>
      <c r="O20" s="102">
        <f t="shared" si="5"/>
        <v>0</v>
      </c>
      <c r="P20" s="103"/>
      <c r="Q20" s="100">
        <f>Q8*$B20</f>
        <v>0</v>
      </c>
      <c r="R20" s="101"/>
      <c r="S20" s="100">
        <f>S8*$B20</f>
        <v>0</v>
      </c>
      <c r="T20" s="101"/>
      <c r="U20" s="100">
        <f>U8*$B20</f>
        <v>0</v>
      </c>
      <c r="V20" s="101"/>
      <c r="W20" s="100">
        <f>W8*$B20</f>
        <v>0</v>
      </c>
      <c r="X20" s="101"/>
      <c r="Y20" s="100">
        <f>Y8*$B20</f>
        <v>0</v>
      </c>
      <c r="Z20" s="101"/>
      <c r="AA20" s="100">
        <f>AA8*$B20</f>
        <v>0</v>
      </c>
      <c r="AB20" s="101"/>
      <c r="AC20" s="118">
        <f t="shared" ref="AC20:AC22" si="14">Q20+S20+U20+W20+Y20+AA20</f>
        <v>0</v>
      </c>
      <c r="AD20" s="103"/>
      <c r="AE20" s="155">
        <f t="shared" si="13"/>
        <v>0</v>
      </c>
      <c r="AF20" s="167"/>
      <c r="AG20" s="187"/>
      <c r="AH20" s="188"/>
    </row>
    <row r="21" spans="1:34" ht="21" customHeight="1" x14ac:dyDescent="0.15">
      <c r="A21" s="149" t="s">
        <v>36</v>
      </c>
      <c r="B21" s="150">
        <v>0.13</v>
      </c>
      <c r="C21" s="98">
        <f>C8*$B21</f>
        <v>0</v>
      </c>
      <c r="D21" s="99">
        <v>0</v>
      </c>
      <c r="E21" s="100">
        <f>E8*$B21</f>
        <v>0</v>
      </c>
      <c r="F21" s="99">
        <v>0</v>
      </c>
      <c r="G21" s="100">
        <f>G8*$B21</f>
        <v>0</v>
      </c>
      <c r="H21" s="99"/>
      <c r="I21" s="100">
        <f>I8*$B21</f>
        <v>0</v>
      </c>
      <c r="J21" s="101"/>
      <c r="K21" s="100">
        <f>K8*$B21</f>
        <v>0</v>
      </c>
      <c r="L21" s="101"/>
      <c r="M21" s="100">
        <f>M8*$B21</f>
        <v>0</v>
      </c>
      <c r="N21" s="101"/>
      <c r="O21" s="102">
        <f t="shared" si="5"/>
        <v>0</v>
      </c>
      <c r="P21" s="103"/>
      <c r="Q21" s="100">
        <f>Q8*$B21</f>
        <v>0</v>
      </c>
      <c r="R21" s="101"/>
      <c r="S21" s="100">
        <f>S8*$B21</f>
        <v>0</v>
      </c>
      <c r="T21" s="101"/>
      <c r="U21" s="100">
        <f>U8*$B21</f>
        <v>0</v>
      </c>
      <c r="V21" s="101"/>
      <c r="W21" s="100">
        <f>W8*$B21</f>
        <v>0</v>
      </c>
      <c r="X21" s="101"/>
      <c r="Y21" s="100">
        <f>Y8*$B21</f>
        <v>0</v>
      </c>
      <c r="Z21" s="101"/>
      <c r="AA21" s="100">
        <f>AA8*$B21</f>
        <v>0</v>
      </c>
      <c r="AB21" s="101"/>
      <c r="AC21" s="118">
        <f t="shared" si="14"/>
        <v>0</v>
      </c>
      <c r="AD21" s="103"/>
      <c r="AE21" s="155">
        <f t="shared" si="13"/>
        <v>0</v>
      </c>
      <c r="AF21" s="167"/>
      <c r="AG21" s="187"/>
      <c r="AH21" s="188"/>
    </row>
    <row r="22" spans="1:34" ht="21" customHeight="1" x14ac:dyDescent="0.15">
      <c r="A22" s="149" t="s">
        <v>71</v>
      </c>
      <c r="B22" s="150">
        <v>5.0000000000000001E-3</v>
      </c>
      <c r="C22" s="98">
        <f>C8*$B22</f>
        <v>0</v>
      </c>
      <c r="D22" s="99">
        <v>0</v>
      </c>
      <c r="E22" s="100">
        <f>E8*$B22</f>
        <v>0</v>
      </c>
      <c r="F22" s="99">
        <v>0</v>
      </c>
      <c r="G22" s="100">
        <f>G8*$B22</f>
        <v>0</v>
      </c>
      <c r="H22" s="99"/>
      <c r="I22" s="100">
        <f>I8*$B22</f>
        <v>0</v>
      </c>
      <c r="J22" s="101"/>
      <c r="K22" s="100">
        <f>K8*$B22</f>
        <v>0</v>
      </c>
      <c r="L22" s="101"/>
      <c r="M22" s="100">
        <f>M8*$B22</f>
        <v>0</v>
      </c>
      <c r="N22" s="101"/>
      <c r="O22" s="102">
        <f t="shared" si="5"/>
        <v>0</v>
      </c>
      <c r="P22" s="103"/>
      <c r="Q22" s="100">
        <f>Q8*$B22</f>
        <v>0</v>
      </c>
      <c r="R22" s="101"/>
      <c r="S22" s="100">
        <f>S8*$B22</f>
        <v>0</v>
      </c>
      <c r="T22" s="101"/>
      <c r="U22" s="100">
        <f>U8*$B22</f>
        <v>0</v>
      </c>
      <c r="V22" s="101"/>
      <c r="W22" s="100">
        <f>W8*$B22</f>
        <v>0</v>
      </c>
      <c r="X22" s="101"/>
      <c r="Y22" s="100">
        <f>Y8*$B22</f>
        <v>0</v>
      </c>
      <c r="Z22" s="101"/>
      <c r="AA22" s="100">
        <f>AA8*$B22</f>
        <v>0</v>
      </c>
      <c r="AB22" s="101"/>
      <c r="AC22" s="118">
        <f t="shared" si="14"/>
        <v>0</v>
      </c>
      <c r="AD22" s="103"/>
      <c r="AE22" s="155">
        <f t="shared" si="13"/>
        <v>0</v>
      </c>
      <c r="AF22" s="167"/>
      <c r="AG22" s="187"/>
      <c r="AH22" s="188"/>
    </row>
    <row r="23" spans="1:34" ht="21" customHeight="1" x14ac:dyDescent="0.15">
      <c r="A23" s="69"/>
      <c r="B23" s="82"/>
      <c r="C23" s="98"/>
      <c r="D23" s="99"/>
      <c r="E23" s="100"/>
      <c r="F23" s="101"/>
      <c r="G23" s="100"/>
      <c r="H23" s="101"/>
      <c r="I23" s="100"/>
      <c r="J23" s="101"/>
      <c r="K23" s="100"/>
      <c r="L23" s="101"/>
      <c r="M23" s="100"/>
      <c r="N23" s="101"/>
      <c r="O23" s="102"/>
      <c r="P23" s="103"/>
      <c r="Q23" s="100"/>
      <c r="R23" s="101"/>
      <c r="S23" s="100"/>
      <c r="T23" s="101"/>
      <c r="U23" s="100"/>
      <c r="V23" s="101"/>
      <c r="W23" s="100"/>
      <c r="X23" s="101"/>
      <c r="Y23" s="100"/>
      <c r="Z23" s="101"/>
      <c r="AA23" s="100"/>
      <c r="AB23" s="101"/>
      <c r="AC23" s="118"/>
      <c r="AD23" s="103"/>
      <c r="AE23" s="155"/>
      <c r="AF23" s="167"/>
      <c r="AG23" s="187"/>
      <c r="AH23" s="188"/>
    </row>
    <row r="24" spans="1:34" ht="21" customHeight="1" thickBot="1" x14ac:dyDescent="0.2">
      <c r="A24" s="70"/>
      <c r="B24" s="148"/>
      <c r="C24" s="119"/>
      <c r="D24" s="120"/>
      <c r="E24" s="121"/>
      <c r="F24" s="122"/>
      <c r="G24" s="121"/>
      <c r="H24" s="122"/>
      <c r="I24" s="121"/>
      <c r="J24" s="122"/>
      <c r="K24" s="121"/>
      <c r="L24" s="122"/>
      <c r="M24" s="121"/>
      <c r="N24" s="122"/>
      <c r="O24" s="123"/>
      <c r="P24" s="124"/>
      <c r="Q24" s="121"/>
      <c r="R24" s="122"/>
      <c r="S24" s="121"/>
      <c r="T24" s="122"/>
      <c r="U24" s="121"/>
      <c r="V24" s="122"/>
      <c r="W24" s="121"/>
      <c r="X24" s="122"/>
      <c r="Y24" s="121"/>
      <c r="Z24" s="122"/>
      <c r="AA24" s="121"/>
      <c r="AB24" s="122"/>
      <c r="AC24" s="125"/>
      <c r="AD24" s="124"/>
      <c r="AE24" s="156"/>
      <c r="AF24" s="168"/>
      <c r="AG24" s="187"/>
      <c r="AH24" s="188"/>
    </row>
    <row r="25" spans="1:34" ht="21" customHeight="1" thickTop="1" thickBot="1" x14ac:dyDescent="0.2">
      <c r="A25" s="214" t="s">
        <v>68</v>
      </c>
      <c r="B25" s="215"/>
      <c r="C25" s="126">
        <f t="shared" ref="C25:N25" si="15">SUM(C19:C24)</f>
        <v>0</v>
      </c>
      <c r="D25" s="127">
        <f t="shared" si="15"/>
        <v>0</v>
      </c>
      <c r="E25" s="128">
        <f t="shared" si="15"/>
        <v>0</v>
      </c>
      <c r="F25" s="129">
        <f t="shared" si="15"/>
        <v>0</v>
      </c>
      <c r="G25" s="128">
        <f t="shared" si="15"/>
        <v>0</v>
      </c>
      <c r="H25" s="129">
        <f t="shared" si="15"/>
        <v>0</v>
      </c>
      <c r="I25" s="128">
        <f t="shared" si="15"/>
        <v>0</v>
      </c>
      <c r="J25" s="129">
        <f t="shared" si="15"/>
        <v>0</v>
      </c>
      <c r="K25" s="128">
        <f t="shared" si="15"/>
        <v>0</v>
      </c>
      <c r="L25" s="129">
        <f t="shared" si="15"/>
        <v>0</v>
      </c>
      <c r="M25" s="128">
        <f t="shared" si="15"/>
        <v>0</v>
      </c>
      <c r="N25" s="129">
        <f t="shared" si="15"/>
        <v>0</v>
      </c>
      <c r="O25" s="130">
        <f>C25+E25+G25+I25+K25+M25</f>
        <v>0</v>
      </c>
      <c r="P25" s="131"/>
      <c r="Q25" s="128">
        <f t="shared" ref="Q25:AD25" si="16">SUM(Q19:Q24)</f>
        <v>0</v>
      </c>
      <c r="R25" s="129">
        <f t="shared" si="16"/>
        <v>0</v>
      </c>
      <c r="S25" s="128">
        <f t="shared" si="16"/>
        <v>0</v>
      </c>
      <c r="T25" s="129">
        <f t="shared" si="16"/>
        <v>0</v>
      </c>
      <c r="U25" s="128">
        <f t="shared" si="16"/>
        <v>0</v>
      </c>
      <c r="V25" s="129">
        <f t="shared" si="16"/>
        <v>0</v>
      </c>
      <c r="W25" s="128">
        <f t="shared" si="16"/>
        <v>0</v>
      </c>
      <c r="X25" s="129">
        <f t="shared" si="16"/>
        <v>0</v>
      </c>
      <c r="Y25" s="128">
        <f t="shared" si="16"/>
        <v>0</v>
      </c>
      <c r="Z25" s="129">
        <f t="shared" si="16"/>
        <v>0</v>
      </c>
      <c r="AA25" s="128">
        <f t="shared" si="16"/>
        <v>0</v>
      </c>
      <c r="AB25" s="129">
        <f t="shared" si="16"/>
        <v>0</v>
      </c>
      <c r="AC25" s="130">
        <f t="shared" si="16"/>
        <v>0</v>
      </c>
      <c r="AD25" s="131">
        <f t="shared" si="16"/>
        <v>0</v>
      </c>
      <c r="AE25" s="169">
        <f t="shared" si="13"/>
        <v>0</v>
      </c>
      <c r="AF25" s="170">
        <f>SUM(AF19:AF24)</f>
        <v>0</v>
      </c>
      <c r="AG25" s="187"/>
      <c r="AH25" s="188"/>
    </row>
    <row r="26" spans="1:34" ht="24" customHeight="1" thickBot="1" x14ac:dyDescent="0.2">
      <c r="A26" s="208" t="s">
        <v>39</v>
      </c>
      <c r="B26" s="209"/>
      <c r="C26" s="189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3"/>
      <c r="P26" s="193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1"/>
      <c r="AD26" s="191"/>
      <c r="AE26" s="191"/>
      <c r="AF26" s="192"/>
      <c r="AG26" s="188"/>
      <c r="AH26" s="188"/>
    </row>
    <row r="27" spans="1:34" ht="21" customHeight="1" x14ac:dyDescent="0.15">
      <c r="A27" s="212" t="s">
        <v>77</v>
      </c>
      <c r="B27" s="213"/>
      <c r="C27" s="78"/>
      <c r="D27" s="133">
        <v>0</v>
      </c>
      <c r="E27" s="19"/>
      <c r="F27" s="133">
        <v>0</v>
      </c>
      <c r="G27" s="179"/>
      <c r="H27" s="134">
        <v>0</v>
      </c>
      <c r="I27" s="179"/>
      <c r="J27" s="134">
        <v>0</v>
      </c>
      <c r="K27" s="179"/>
      <c r="L27" s="134">
        <v>0</v>
      </c>
      <c r="M27" s="79"/>
      <c r="N27" s="134">
        <v>0</v>
      </c>
      <c r="O27" s="135">
        <f t="shared" si="5"/>
        <v>0</v>
      </c>
      <c r="P27" s="136">
        <v>0</v>
      </c>
      <c r="Q27" s="19"/>
      <c r="R27" s="134">
        <v>0</v>
      </c>
      <c r="S27" s="19"/>
      <c r="T27" s="134">
        <v>0</v>
      </c>
      <c r="U27" s="19"/>
      <c r="V27" s="134">
        <v>0</v>
      </c>
      <c r="W27" s="19"/>
      <c r="X27" s="134">
        <v>0</v>
      </c>
      <c r="Y27" s="19"/>
      <c r="Z27" s="134">
        <v>0</v>
      </c>
      <c r="AA27" s="19"/>
      <c r="AB27" s="134">
        <v>0</v>
      </c>
      <c r="AC27" s="137">
        <f t="shared" ref="AC27:AC43" si="17">Q27+S27+U27+W27+Y27+AA27</f>
        <v>0</v>
      </c>
      <c r="AD27" s="136">
        <v>0</v>
      </c>
      <c r="AE27" s="172">
        <f t="shared" ref="AE27:AE43" si="18">O27+AC27</f>
        <v>0</v>
      </c>
      <c r="AF27" s="173">
        <v>0</v>
      </c>
      <c r="AG27" s="187"/>
      <c r="AH27" s="188"/>
    </row>
    <row r="28" spans="1:34" ht="21" customHeight="1" x14ac:dyDescent="0.15">
      <c r="A28" s="206" t="s">
        <v>76</v>
      </c>
      <c r="B28" s="207"/>
      <c r="C28" s="24"/>
      <c r="D28" s="99">
        <v>0</v>
      </c>
      <c r="E28" s="26"/>
      <c r="F28" s="99">
        <v>0</v>
      </c>
      <c r="G28" s="180"/>
      <c r="H28" s="101">
        <v>0</v>
      </c>
      <c r="I28" s="180"/>
      <c r="J28" s="101">
        <v>0</v>
      </c>
      <c r="K28" s="180"/>
      <c r="L28" s="101">
        <v>0</v>
      </c>
      <c r="M28" s="28"/>
      <c r="N28" s="101">
        <v>0</v>
      </c>
      <c r="O28" s="102">
        <f t="shared" si="5"/>
        <v>0</v>
      </c>
      <c r="P28" s="103">
        <v>0</v>
      </c>
      <c r="Q28" s="26"/>
      <c r="R28" s="101">
        <v>0</v>
      </c>
      <c r="S28" s="26"/>
      <c r="T28" s="101">
        <v>0</v>
      </c>
      <c r="U28" s="26"/>
      <c r="V28" s="101">
        <v>0</v>
      </c>
      <c r="W28" s="26"/>
      <c r="X28" s="101">
        <v>0</v>
      </c>
      <c r="Y28" s="26"/>
      <c r="Z28" s="101">
        <v>0</v>
      </c>
      <c r="AA28" s="26"/>
      <c r="AB28" s="101">
        <v>0</v>
      </c>
      <c r="AC28" s="118">
        <f t="shared" si="17"/>
        <v>0</v>
      </c>
      <c r="AD28" s="103">
        <v>0</v>
      </c>
      <c r="AE28" s="155">
        <f t="shared" si="18"/>
        <v>0</v>
      </c>
      <c r="AF28" s="167">
        <v>0</v>
      </c>
      <c r="AG28" s="187"/>
      <c r="AH28" s="188"/>
    </row>
    <row r="29" spans="1:34" ht="21" customHeight="1" x14ac:dyDescent="0.15">
      <c r="A29" s="206" t="s">
        <v>78</v>
      </c>
      <c r="B29" s="207"/>
      <c r="C29" s="24"/>
      <c r="D29" s="99">
        <v>0</v>
      </c>
      <c r="E29" s="26"/>
      <c r="F29" s="99">
        <v>0</v>
      </c>
      <c r="G29" s="180"/>
      <c r="H29" s="101">
        <v>0</v>
      </c>
      <c r="I29" s="180"/>
      <c r="J29" s="101">
        <v>0</v>
      </c>
      <c r="K29" s="180"/>
      <c r="L29" s="101">
        <v>0</v>
      </c>
      <c r="M29" s="28"/>
      <c r="N29" s="101">
        <v>0</v>
      </c>
      <c r="O29" s="102">
        <f t="shared" si="5"/>
        <v>0</v>
      </c>
      <c r="P29" s="103">
        <v>0</v>
      </c>
      <c r="Q29" s="26"/>
      <c r="R29" s="101">
        <v>0</v>
      </c>
      <c r="S29" s="26"/>
      <c r="T29" s="101">
        <v>0</v>
      </c>
      <c r="U29" s="26"/>
      <c r="V29" s="101">
        <v>0</v>
      </c>
      <c r="W29" s="26"/>
      <c r="X29" s="101">
        <v>0</v>
      </c>
      <c r="Y29" s="26"/>
      <c r="Z29" s="101">
        <v>0</v>
      </c>
      <c r="AA29" s="26"/>
      <c r="AB29" s="101">
        <v>0</v>
      </c>
      <c r="AC29" s="118">
        <f t="shared" si="17"/>
        <v>0</v>
      </c>
      <c r="AD29" s="103">
        <v>0</v>
      </c>
      <c r="AE29" s="155">
        <f t="shared" si="18"/>
        <v>0</v>
      </c>
      <c r="AF29" s="167">
        <v>0</v>
      </c>
      <c r="AG29" s="187"/>
      <c r="AH29" s="188"/>
    </row>
    <row r="30" spans="1:34" ht="21" customHeight="1" x14ac:dyDescent="0.15">
      <c r="A30" s="206" t="s">
        <v>79</v>
      </c>
      <c r="B30" s="207"/>
      <c r="C30" s="24">
        <f>C29*0.13</f>
        <v>0</v>
      </c>
      <c r="D30" s="99">
        <v>0</v>
      </c>
      <c r="E30" s="26">
        <f>E29*0.13</f>
        <v>0</v>
      </c>
      <c r="F30" s="99">
        <v>0</v>
      </c>
      <c r="G30" s="180">
        <f>G29*0.13</f>
        <v>0</v>
      </c>
      <c r="H30" s="101">
        <v>0</v>
      </c>
      <c r="I30" s="180">
        <f>I29*0.13</f>
        <v>0</v>
      </c>
      <c r="J30" s="101">
        <v>0</v>
      </c>
      <c r="K30" s="180">
        <f>K29*0.13</f>
        <v>0</v>
      </c>
      <c r="L30" s="101">
        <v>0</v>
      </c>
      <c r="M30" s="28">
        <f>M29*0.13</f>
        <v>0</v>
      </c>
      <c r="N30" s="101">
        <v>0</v>
      </c>
      <c r="O30" s="102">
        <f t="shared" si="5"/>
        <v>0</v>
      </c>
      <c r="P30" s="103">
        <v>0</v>
      </c>
      <c r="Q30" s="26">
        <f>Q29*0.13</f>
        <v>0</v>
      </c>
      <c r="R30" s="101">
        <v>0</v>
      </c>
      <c r="S30" s="26">
        <f>S29*0.13</f>
        <v>0</v>
      </c>
      <c r="T30" s="101">
        <v>0</v>
      </c>
      <c r="U30" s="26">
        <f>U29*0.13</f>
        <v>0</v>
      </c>
      <c r="V30" s="101">
        <v>0</v>
      </c>
      <c r="W30" s="26">
        <f>W29*0.13</f>
        <v>0</v>
      </c>
      <c r="X30" s="101">
        <v>0</v>
      </c>
      <c r="Y30" s="26">
        <f>Y29*0.13</f>
        <v>0</v>
      </c>
      <c r="Z30" s="101">
        <v>0</v>
      </c>
      <c r="AA30" s="26">
        <f>AA29*0.13</f>
        <v>0</v>
      </c>
      <c r="AB30" s="101">
        <v>0</v>
      </c>
      <c r="AC30" s="118">
        <f t="shared" si="17"/>
        <v>0</v>
      </c>
      <c r="AD30" s="103">
        <v>0</v>
      </c>
      <c r="AE30" s="155">
        <f t="shared" si="18"/>
        <v>0</v>
      </c>
      <c r="AF30" s="167">
        <v>0</v>
      </c>
      <c r="AG30" s="187"/>
      <c r="AH30" s="188"/>
    </row>
    <row r="31" spans="1:34" ht="21" customHeight="1" x14ac:dyDescent="0.15">
      <c r="A31" s="206" t="s">
        <v>80</v>
      </c>
      <c r="B31" s="207"/>
      <c r="C31" s="24"/>
      <c r="D31" s="99">
        <v>0</v>
      </c>
      <c r="E31" s="26"/>
      <c r="F31" s="99">
        <v>0</v>
      </c>
      <c r="G31" s="180"/>
      <c r="H31" s="101">
        <v>0</v>
      </c>
      <c r="I31" s="180"/>
      <c r="J31" s="101">
        <v>0</v>
      </c>
      <c r="K31" s="180"/>
      <c r="L31" s="101">
        <v>0</v>
      </c>
      <c r="M31" s="28"/>
      <c r="N31" s="101">
        <v>0</v>
      </c>
      <c r="O31" s="102">
        <f t="shared" si="5"/>
        <v>0</v>
      </c>
      <c r="P31" s="103">
        <v>0</v>
      </c>
      <c r="Q31" s="26"/>
      <c r="R31" s="101">
        <v>0</v>
      </c>
      <c r="S31" s="26"/>
      <c r="T31" s="101">
        <v>0</v>
      </c>
      <c r="U31" s="26"/>
      <c r="V31" s="101">
        <v>0</v>
      </c>
      <c r="W31" s="26"/>
      <c r="X31" s="101">
        <v>0</v>
      </c>
      <c r="Y31" s="26"/>
      <c r="Z31" s="101">
        <v>0</v>
      </c>
      <c r="AA31" s="26"/>
      <c r="AB31" s="101">
        <v>0</v>
      </c>
      <c r="AC31" s="118">
        <f t="shared" si="17"/>
        <v>0</v>
      </c>
      <c r="AD31" s="103">
        <v>0</v>
      </c>
      <c r="AE31" s="155">
        <f t="shared" si="18"/>
        <v>0</v>
      </c>
      <c r="AF31" s="167">
        <v>0</v>
      </c>
      <c r="AG31" s="187"/>
      <c r="AH31" s="188"/>
    </row>
    <row r="32" spans="1:34" ht="21" customHeight="1" x14ac:dyDescent="0.15">
      <c r="A32" s="206" t="s">
        <v>81</v>
      </c>
      <c r="B32" s="207"/>
      <c r="C32" s="24">
        <f>C31*0.15</f>
        <v>0</v>
      </c>
      <c r="D32" s="99">
        <v>0</v>
      </c>
      <c r="E32" s="26">
        <f>E31*0.15</f>
        <v>0</v>
      </c>
      <c r="F32" s="99">
        <v>0</v>
      </c>
      <c r="G32" s="180">
        <f>G31*0.15</f>
        <v>0</v>
      </c>
      <c r="H32" s="101">
        <v>0</v>
      </c>
      <c r="I32" s="180">
        <f>I31*0.15</f>
        <v>0</v>
      </c>
      <c r="J32" s="101">
        <v>0</v>
      </c>
      <c r="K32" s="180">
        <f>K31*0.15</f>
        <v>0</v>
      </c>
      <c r="L32" s="101">
        <v>0</v>
      </c>
      <c r="M32" s="28">
        <f>M31*0.15</f>
        <v>0</v>
      </c>
      <c r="N32" s="101">
        <v>0</v>
      </c>
      <c r="O32" s="102">
        <f t="shared" si="5"/>
        <v>0</v>
      </c>
      <c r="P32" s="103">
        <v>0</v>
      </c>
      <c r="Q32" s="26">
        <f>Q31*0.15</f>
        <v>0</v>
      </c>
      <c r="R32" s="101">
        <v>0</v>
      </c>
      <c r="S32" s="26">
        <f>S31*0.15</f>
        <v>0</v>
      </c>
      <c r="T32" s="101">
        <v>0</v>
      </c>
      <c r="U32" s="26">
        <f>U31*0.15</f>
        <v>0</v>
      </c>
      <c r="V32" s="101">
        <v>0</v>
      </c>
      <c r="W32" s="26">
        <f>W31*0.15</f>
        <v>0</v>
      </c>
      <c r="X32" s="101">
        <v>0</v>
      </c>
      <c r="Y32" s="26">
        <f>Y31*0.15</f>
        <v>0</v>
      </c>
      <c r="Z32" s="101">
        <v>0</v>
      </c>
      <c r="AA32" s="26">
        <f>AA31*0.15</f>
        <v>0</v>
      </c>
      <c r="AB32" s="101">
        <v>0</v>
      </c>
      <c r="AC32" s="118">
        <f t="shared" si="17"/>
        <v>0</v>
      </c>
      <c r="AD32" s="103">
        <v>0</v>
      </c>
      <c r="AE32" s="155">
        <f t="shared" si="18"/>
        <v>0</v>
      </c>
      <c r="AF32" s="167">
        <v>0</v>
      </c>
      <c r="AG32" s="187"/>
      <c r="AH32" s="188"/>
    </row>
    <row r="33" spans="1:34" ht="21" customHeight="1" x14ac:dyDescent="0.15">
      <c r="A33" s="206" t="s">
        <v>82</v>
      </c>
      <c r="B33" s="207"/>
      <c r="C33" s="24"/>
      <c r="D33" s="99">
        <v>0</v>
      </c>
      <c r="E33" s="26"/>
      <c r="F33" s="99">
        <v>0</v>
      </c>
      <c r="G33" s="180"/>
      <c r="H33" s="101">
        <v>0</v>
      </c>
      <c r="I33" s="180"/>
      <c r="J33" s="101">
        <v>0</v>
      </c>
      <c r="K33" s="180"/>
      <c r="L33" s="101">
        <v>0</v>
      </c>
      <c r="M33" s="28"/>
      <c r="N33" s="101">
        <v>0</v>
      </c>
      <c r="O33" s="102">
        <f t="shared" si="5"/>
        <v>0</v>
      </c>
      <c r="P33" s="103">
        <v>0</v>
      </c>
      <c r="Q33" s="26"/>
      <c r="R33" s="101">
        <v>0</v>
      </c>
      <c r="S33" s="26"/>
      <c r="T33" s="101">
        <v>0</v>
      </c>
      <c r="U33" s="26"/>
      <c r="V33" s="101">
        <v>0</v>
      </c>
      <c r="W33" s="26"/>
      <c r="X33" s="101">
        <v>0</v>
      </c>
      <c r="Y33" s="26"/>
      <c r="Z33" s="101">
        <v>0</v>
      </c>
      <c r="AA33" s="26"/>
      <c r="AB33" s="101">
        <v>0</v>
      </c>
      <c r="AC33" s="118">
        <f t="shared" si="17"/>
        <v>0</v>
      </c>
      <c r="AD33" s="103">
        <v>0</v>
      </c>
      <c r="AE33" s="155">
        <f t="shared" si="18"/>
        <v>0</v>
      </c>
      <c r="AF33" s="167">
        <v>0</v>
      </c>
      <c r="AG33" s="187"/>
      <c r="AH33" s="188"/>
    </row>
    <row r="34" spans="1:34" ht="21" customHeight="1" x14ac:dyDescent="0.15">
      <c r="A34" s="206" t="s">
        <v>83</v>
      </c>
      <c r="B34" s="207"/>
      <c r="C34" s="24"/>
      <c r="D34" s="99">
        <v>0</v>
      </c>
      <c r="E34" s="26"/>
      <c r="F34" s="99">
        <v>0</v>
      </c>
      <c r="G34" s="180"/>
      <c r="H34" s="101">
        <v>0</v>
      </c>
      <c r="I34" s="180"/>
      <c r="J34" s="101">
        <v>0</v>
      </c>
      <c r="K34" s="180"/>
      <c r="L34" s="101">
        <v>0</v>
      </c>
      <c r="M34" s="28"/>
      <c r="N34" s="101">
        <v>0</v>
      </c>
      <c r="O34" s="102">
        <f t="shared" si="5"/>
        <v>0</v>
      </c>
      <c r="P34" s="103">
        <v>0</v>
      </c>
      <c r="Q34" s="26"/>
      <c r="R34" s="101">
        <v>0</v>
      </c>
      <c r="S34" s="26"/>
      <c r="T34" s="101">
        <v>0</v>
      </c>
      <c r="U34" s="26"/>
      <c r="V34" s="101">
        <v>0</v>
      </c>
      <c r="W34" s="26"/>
      <c r="X34" s="101">
        <v>0</v>
      </c>
      <c r="Y34" s="26"/>
      <c r="Z34" s="101">
        <v>0</v>
      </c>
      <c r="AA34" s="26"/>
      <c r="AB34" s="101">
        <v>0</v>
      </c>
      <c r="AC34" s="118">
        <f t="shared" si="17"/>
        <v>0</v>
      </c>
      <c r="AD34" s="103">
        <v>0</v>
      </c>
      <c r="AE34" s="155">
        <f t="shared" si="18"/>
        <v>0</v>
      </c>
      <c r="AF34" s="167">
        <v>0</v>
      </c>
      <c r="AG34" s="187"/>
      <c r="AH34" s="188"/>
    </row>
    <row r="35" spans="1:34" ht="21" customHeight="1" x14ac:dyDescent="0.15">
      <c r="A35" s="206" t="s">
        <v>84</v>
      </c>
      <c r="B35" s="207"/>
      <c r="C35" s="24"/>
      <c r="D35" s="99">
        <v>0</v>
      </c>
      <c r="E35" s="26"/>
      <c r="F35" s="99">
        <v>0</v>
      </c>
      <c r="G35" s="180"/>
      <c r="H35" s="101">
        <v>0</v>
      </c>
      <c r="I35" s="180"/>
      <c r="J35" s="101">
        <v>0</v>
      </c>
      <c r="K35" s="180"/>
      <c r="L35" s="101">
        <v>0</v>
      </c>
      <c r="M35" s="28"/>
      <c r="N35" s="101">
        <v>0</v>
      </c>
      <c r="O35" s="102">
        <f t="shared" si="5"/>
        <v>0</v>
      </c>
      <c r="P35" s="103">
        <v>0</v>
      </c>
      <c r="Q35" s="26"/>
      <c r="R35" s="101">
        <v>0</v>
      </c>
      <c r="S35" s="26"/>
      <c r="T35" s="101">
        <v>0</v>
      </c>
      <c r="U35" s="26"/>
      <c r="V35" s="101">
        <v>0</v>
      </c>
      <c r="W35" s="26"/>
      <c r="X35" s="101">
        <v>0</v>
      </c>
      <c r="Y35" s="26"/>
      <c r="Z35" s="101">
        <v>0</v>
      </c>
      <c r="AA35" s="26"/>
      <c r="AB35" s="101">
        <v>0</v>
      </c>
      <c r="AC35" s="118">
        <f t="shared" si="17"/>
        <v>0</v>
      </c>
      <c r="AD35" s="103">
        <v>0</v>
      </c>
      <c r="AE35" s="155">
        <f t="shared" si="18"/>
        <v>0</v>
      </c>
      <c r="AF35" s="167">
        <v>0</v>
      </c>
      <c r="AG35" s="187"/>
      <c r="AH35" s="188"/>
    </row>
    <row r="36" spans="1:34" ht="21" customHeight="1" x14ac:dyDescent="0.15">
      <c r="A36" s="206" t="s">
        <v>85</v>
      </c>
      <c r="B36" s="207"/>
      <c r="C36" s="24"/>
      <c r="D36" s="99">
        <v>0</v>
      </c>
      <c r="E36" s="26"/>
      <c r="F36" s="99">
        <v>0</v>
      </c>
      <c r="G36" s="180"/>
      <c r="H36" s="101">
        <v>0</v>
      </c>
      <c r="I36" s="180"/>
      <c r="J36" s="101">
        <v>0</v>
      </c>
      <c r="K36" s="180"/>
      <c r="L36" s="101">
        <v>0</v>
      </c>
      <c r="M36" s="28"/>
      <c r="N36" s="101">
        <v>0</v>
      </c>
      <c r="O36" s="102">
        <f t="shared" si="5"/>
        <v>0</v>
      </c>
      <c r="P36" s="103">
        <v>0</v>
      </c>
      <c r="Q36" s="26"/>
      <c r="R36" s="101">
        <v>0</v>
      </c>
      <c r="S36" s="26"/>
      <c r="T36" s="101">
        <v>0</v>
      </c>
      <c r="U36" s="26"/>
      <c r="V36" s="101">
        <v>0</v>
      </c>
      <c r="W36" s="26"/>
      <c r="X36" s="101">
        <v>0</v>
      </c>
      <c r="Y36" s="26"/>
      <c r="Z36" s="101">
        <v>0</v>
      </c>
      <c r="AA36" s="26"/>
      <c r="AB36" s="101">
        <v>0</v>
      </c>
      <c r="AC36" s="118">
        <f t="shared" si="17"/>
        <v>0</v>
      </c>
      <c r="AD36" s="103">
        <v>0</v>
      </c>
      <c r="AE36" s="155">
        <f t="shared" si="18"/>
        <v>0</v>
      </c>
      <c r="AF36" s="167">
        <v>0</v>
      </c>
      <c r="AG36" s="187"/>
      <c r="AH36" s="188"/>
    </row>
    <row r="37" spans="1:34" ht="21" customHeight="1" x14ac:dyDescent="0.15">
      <c r="A37" s="206" t="s">
        <v>86</v>
      </c>
      <c r="B37" s="207"/>
      <c r="C37" s="24"/>
      <c r="D37" s="99">
        <v>0</v>
      </c>
      <c r="E37" s="26"/>
      <c r="F37" s="99">
        <v>0</v>
      </c>
      <c r="G37" s="180"/>
      <c r="H37" s="101">
        <v>0</v>
      </c>
      <c r="I37" s="180"/>
      <c r="J37" s="101">
        <v>0</v>
      </c>
      <c r="K37" s="180"/>
      <c r="L37" s="101">
        <v>0</v>
      </c>
      <c r="M37" s="28"/>
      <c r="N37" s="101">
        <v>0</v>
      </c>
      <c r="O37" s="102">
        <f t="shared" si="5"/>
        <v>0</v>
      </c>
      <c r="P37" s="103">
        <v>0</v>
      </c>
      <c r="Q37" s="26"/>
      <c r="R37" s="101">
        <v>0</v>
      </c>
      <c r="S37" s="26"/>
      <c r="T37" s="101">
        <v>0</v>
      </c>
      <c r="U37" s="26"/>
      <c r="V37" s="101">
        <v>0</v>
      </c>
      <c r="W37" s="26"/>
      <c r="X37" s="101">
        <v>0</v>
      </c>
      <c r="Y37" s="26"/>
      <c r="Z37" s="101">
        <v>0</v>
      </c>
      <c r="AA37" s="26"/>
      <c r="AB37" s="101">
        <v>0</v>
      </c>
      <c r="AC37" s="118">
        <f t="shared" si="17"/>
        <v>0</v>
      </c>
      <c r="AD37" s="103">
        <v>0</v>
      </c>
      <c r="AE37" s="155">
        <f t="shared" si="18"/>
        <v>0</v>
      </c>
      <c r="AF37" s="167">
        <v>0</v>
      </c>
      <c r="AG37" s="187"/>
      <c r="AH37" s="188"/>
    </row>
    <row r="38" spans="1:34" ht="21" customHeight="1" x14ac:dyDescent="0.15">
      <c r="A38" s="206" t="s">
        <v>87</v>
      </c>
      <c r="B38" s="207"/>
      <c r="C38" s="24"/>
      <c r="D38" s="99">
        <v>0</v>
      </c>
      <c r="E38" s="26"/>
      <c r="F38" s="99">
        <v>0</v>
      </c>
      <c r="G38" s="180"/>
      <c r="H38" s="101">
        <v>0</v>
      </c>
      <c r="I38" s="180"/>
      <c r="J38" s="101">
        <v>0</v>
      </c>
      <c r="K38" s="180"/>
      <c r="L38" s="101">
        <v>0</v>
      </c>
      <c r="M38" s="28"/>
      <c r="N38" s="101">
        <v>0</v>
      </c>
      <c r="O38" s="102">
        <f t="shared" si="5"/>
        <v>0</v>
      </c>
      <c r="P38" s="103">
        <v>0</v>
      </c>
      <c r="Q38" s="26"/>
      <c r="R38" s="101">
        <v>0</v>
      </c>
      <c r="S38" s="26"/>
      <c r="T38" s="101">
        <v>0</v>
      </c>
      <c r="U38" s="26"/>
      <c r="V38" s="101">
        <v>0</v>
      </c>
      <c r="W38" s="26"/>
      <c r="X38" s="101">
        <v>0</v>
      </c>
      <c r="Y38" s="26"/>
      <c r="Z38" s="101">
        <v>0</v>
      </c>
      <c r="AA38" s="26"/>
      <c r="AB38" s="101">
        <v>0</v>
      </c>
      <c r="AC38" s="118">
        <f t="shared" si="17"/>
        <v>0</v>
      </c>
      <c r="AD38" s="103">
        <v>0</v>
      </c>
      <c r="AE38" s="155">
        <f t="shared" si="18"/>
        <v>0</v>
      </c>
      <c r="AF38" s="167">
        <v>0</v>
      </c>
      <c r="AG38" s="187"/>
      <c r="AH38" s="188"/>
    </row>
    <row r="39" spans="1:34" ht="21" customHeight="1" x14ac:dyDescent="0.15">
      <c r="A39" s="206" t="s">
        <v>88</v>
      </c>
      <c r="B39" s="207"/>
      <c r="C39" s="24"/>
      <c r="D39" s="99">
        <v>0</v>
      </c>
      <c r="E39" s="26"/>
      <c r="F39" s="99">
        <v>0</v>
      </c>
      <c r="G39" s="180"/>
      <c r="H39" s="101">
        <v>0</v>
      </c>
      <c r="I39" s="180"/>
      <c r="J39" s="101">
        <v>0</v>
      </c>
      <c r="K39" s="180"/>
      <c r="L39" s="101">
        <v>0</v>
      </c>
      <c r="M39" s="28"/>
      <c r="N39" s="101">
        <v>0</v>
      </c>
      <c r="O39" s="102">
        <f t="shared" si="5"/>
        <v>0</v>
      </c>
      <c r="P39" s="103">
        <v>0</v>
      </c>
      <c r="Q39" s="26"/>
      <c r="R39" s="101">
        <v>0</v>
      </c>
      <c r="S39" s="26"/>
      <c r="T39" s="101">
        <v>0</v>
      </c>
      <c r="U39" s="26"/>
      <c r="V39" s="101">
        <v>0</v>
      </c>
      <c r="W39" s="26"/>
      <c r="X39" s="101">
        <v>0</v>
      </c>
      <c r="Y39" s="26"/>
      <c r="Z39" s="101">
        <v>0</v>
      </c>
      <c r="AA39" s="26"/>
      <c r="AB39" s="101">
        <v>0</v>
      </c>
      <c r="AC39" s="118">
        <f t="shared" si="17"/>
        <v>0</v>
      </c>
      <c r="AD39" s="103">
        <v>0</v>
      </c>
      <c r="AE39" s="155">
        <f t="shared" si="18"/>
        <v>0</v>
      </c>
      <c r="AF39" s="167">
        <v>0</v>
      </c>
      <c r="AG39" s="187"/>
      <c r="AH39" s="188"/>
    </row>
    <row r="40" spans="1:34" ht="21" customHeight="1" x14ac:dyDescent="0.15">
      <c r="A40" s="206" t="s">
        <v>89</v>
      </c>
      <c r="B40" s="207"/>
      <c r="C40" s="24"/>
      <c r="D40" s="99">
        <v>0</v>
      </c>
      <c r="E40" s="26"/>
      <c r="F40" s="99">
        <v>0</v>
      </c>
      <c r="G40" s="180"/>
      <c r="H40" s="101">
        <v>0</v>
      </c>
      <c r="I40" s="180"/>
      <c r="J40" s="101">
        <v>0</v>
      </c>
      <c r="K40" s="180"/>
      <c r="L40" s="101">
        <v>0</v>
      </c>
      <c r="M40" s="28"/>
      <c r="N40" s="101">
        <v>0</v>
      </c>
      <c r="O40" s="102">
        <f t="shared" si="5"/>
        <v>0</v>
      </c>
      <c r="P40" s="103">
        <v>0</v>
      </c>
      <c r="Q40" s="26"/>
      <c r="R40" s="101">
        <v>0</v>
      </c>
      <c r="S40" s="26"/>
      <c r="T40" s="101">
        <v>0</v>
      </c>
      <c r="U40" s="26"/>
      <c r="V40" s="101">
        <v>0</v>
      </c>
      <c r="W40" s="26"/>
      <c r="X40" s="101">
        <v>0</v>
      </c>
      <c r="Y40" s="26"/>
      <c r="Z40" s="101">
        <v>0</v>
      </c>
      <c r="AA40" s="26"/>
      <c r="AB40" s="101">
        <v>0</v>
      </c>
      <c r="AC40" s="118">
        <f t="shared" si="17"/>
        <v>0</v>
      </c>
      <c r="AD40" s="103">
        <v>0</v>
      </c>
      <c r="AE40" s="155">
        <f t="shared" si="18"/>
        <v>0</v>
      </c>
      <c r="AF40" s="167">
        <v>0</v>
      </c>
      <c r="AG40" s="187"/>
      <c r="AH40" s="188"/>
    </row>
    <row r="41" spans="1:34" ht="21" customHeight="1" x14ac:dyDescent="0.15">
      <c r="A41" s="206" t="s">
        <v>90</v>
      </c>
      <c r="B41" s="207"/>
      <c r="C41" s="24"/>
      <c r="D41" s="99">
        <v>0</v>
      </c>
      <c r="E41" s="26"/>
      <c r="F41" s="99">
        <v>0</v>
      </c>
      <c r="G41" s="180"/>
      <c r="H41" s="101">
        <v>0</v>
      </c>
      <c r="I41" s="180"/>
      <c r="J41" s="101">
        <v>0</v>
      </c>
      <c r="K41" s="180"/>
      <c r="L41" s="101">
        <v>0</v>
      </c>
      <c r="M41" s="28"/>
      <c r="N41" s="101">
        <v>0</v>
      </c>
      <c r="O41" s="102">
        <f t="shared" si="5"/>
        <v>0</v>
      </c>
      <c r="P41" s="103">
        <v>0</v>
      </c>
      <c r="Q41" s="26"/>
      <c r="R41" s="101">
        <v>0</v>
      </c>
      <c r="S41" s="26"/>
      <c r="T41" s="101">
        <v>0</v>
      </c>
      <c r="U41" s="26"/>
      <c r="V41" s="101">
        <v>0</v>
      </c>
      <c r="W41" s="26"/>
      <c r="X41" s="101">
        <v>0</v>
      </c>
      <c r="Y41" s="26"/>
      <c r="Z41" s="101">
        <v>0</v>
      </c>
      <c r="AA41" s="26"/>
      <c r="AB41" s="101">
        <v>0</v>
      </c>
      <c r="AC41" s="118">
        <f t="shared" si="17"/>
        <v>0</v>
      </c>
      <c r="AD41" s="103">
        <v>0</v>
      </c>
      <c r="AE41" s="155">
        <f t="shared" si="18"/>
        <v>0</v>
      </c>
      <c r="AF41" s="167">
        <v>0</v>
      </c>
      <c r="AG41" s="187"/>
      <c r="AH41" s="188"/>
    </row>
    <row r="42" spans="1:34" ht="21" customHeight="1" thickBot="1" x14ac:dyDescent="0.2">
      <c r="A42" s="206" t="s">
        <v>91</v>
      </c>
      <c r="B42" s="207"/>
      <c r="C42" s="52"/>
      <c r="D42" s="138">
        <v>0</v>
      </c>
      <c r="E42" s="177"/>
      <c r="F42" s="120">
        <v>0</v>
      </c>
      <c r="G42" s="181"/>
      <c r="H42" s="122">
        <v>0</v>
      </c>
      <c r="I42" s="181"/>
      <c r="J42" s="122">
        <v>0</v>
      </c>
      <c r="K42" s="181"/>
      <c r="L42" s="122">
        <v>0</v>
      </c>
      <c r="M42" s="178"/>
      <c r="N42" s="132">
        <v>0</v>
      </c>
      <c r="O42" s="139">
        <f t="shared" si="5"/>
        <v>0</v>
      </c>
      <c r="P42" s="140">
        <v>0</v>
      </c>
      <c r="Q42" s="177"/>
      <c r="R42" s="132">
        <v>0</v>
      </c>
      <c r="S42" s="177"/>
      <c r="T42" s="132">
        <v>0</v>
      </c>
      <c r="U42" s="177"/>
      <c r="V42" s="132">
        <v>0</v>
      </c>
      <c r="W42" s="177"/>
      <c r="X42" s="132">
        <v>0</v>
      </c>
      <c r="Y42" s="177"/>
      <c r="Z42" s="132">
        <v>0</v>
      </c>
      <c r="AA42" s="177"/>
      <c r="AB42" s="132">
        <v>0</v>
      </c>
      <c r="AC42" s="141">
        <f t="shared" si="17"/>
        <v>0</v>
      </c>
      <c r="AD42" s="140">
        <v>0</v>
      </c>
      <c r="AE42" s="171">
        <f t="shared" si="18"/>
        <v>0</v>
      </c>
      <c r="AF42" s="174">
        <v>0</v>
      </c>
      <c r="AG42" s="187"/>
      <c r="AH42" s="188"/>
    </row>
    <row r="43" spans="1:34" ht="21" customHeight="1" thickTop="1" thickBot="1" x14ac:dyDescent="0.2">
      <c r="A43" s="210" t="s">
        <v>69</v>
      </c>
      <c r="B43" s="211"/>
      <c r="C43" s="142">
        <f t="shared" ref="C43:N43" si="19">SUM(C27:C42)</f>
        <v>0</v>
      </c>
      <c r="D43" s="143">
        <f t="shared" si="19"/>
        <v>0</v>
      </c>
      <c r="E43" s="144">
        <f t="shared" si="19"/>
        <v>0</v>
      </c>
      <c r="F43" s="145">
        <f t="shared" si="19"/>
        <v>0</v>
      </c>
      <c r="G43" s="182">
        <f t="shared" si="19"/>
        <v>0</v>
      </c>
      <c r="H43" s="145">
        <f t="shared" si="19"/>
        <v>0</v>
      </c>
      <c r="I43" s="144">
        <f t="shared" si="19"/>
        <v>0</v>
      </c>
      <c r="J43" s="145">
        <f t="shared" si="19"/>
        <v>0</v>
      </c>
      <c r="K43" s="144">
        <f t="shared" si="19"/>
        <v>0</v>
      </c>
      <c r="L43" s="145">
        <f t="shared" si="19"/>
        <v>0</v>
      </c>
      <c r="M43" s="144">
        <f t="shared" si="19"/>
        <v>0</v>
      </c>
      <c r="N43" s="145">
        <f t="shared" si="19"/>
        <v>0</v>
      </c>
      <c r="O43" s="146">
        <f>C43+E43+G43+I43+K43+M43</f>
        <v>0</v>
      </c>
      <c r="P43" s="147">
        <f t="shared" ref="P43:AB43" si="20">SUM(P27:P42)</f>
        <v>0</v>
      </c>
      <c r="Q43" s="144">
        <f t="shared" si="20"/>
        <v>0</v>
      </c>
      <c r="R43" s="145">
        <f t="shared" si="20"/>
        <v>0</v>
      </c>
      <c r="S43" s="144">
        <f t="shared" si="20"/>
        <v>0</v>
      </c>
      <c r="T43" s="145">
        <f t="shared" si="20"/>
        <v>0</v>
      </c>
      <c r="U43" s="144">
        <f t="shared" si="20"/>
        <v>0</v>
      </c>
      <c r="V43" s="145">
        <f t="shared" si="20"/>
        <v>0</v>
      </c>
      <c r="W43" s="144">
        <f t="shared" si="20"/>
        <v>0</v>
      </c>
      <c r="X43" s="145">
        <f t="shared" si="20"/>
        <v>0</v>
      </c>
      <c r="Y43" s="144">
        <f t="shared" si="20"/>
        <v>0</v>
      </c>
      <c r="Z43" s="145">
        <f t="shared" si="20"/>
        <v>0</v>
      </c>
      <c r="AA43" s="144">
        <f t="shared" si="20"/>
        <v>0</v>
      </c>
      <c r="AB43" s="145">
        <f t="shared" si="20"/>
        <v>0</v>
      </c>
      <c r="AC43" s="162">
        <f t="shared" si="17"/>
        <v>0</v>
      </c>
      <c r="AD43" s="147">
        <f>SUM(AD27:AD42)</f>
        <v>0</v>
      </c>
      <c r="AE43" s="175">
        <f t="shared" si="18"/>
        <v>0</v>
      </c>
      <c r="AF43" s="176">
        <f>SUM(AF27:AF42)</f>
        <v>0</v>
      </c>
      <c r="AG43" s="187"/>
      <c r="AH43" s="188"/>
    </row>
  </sheetData>
  <mergeCells count="47">
    <mergeCell ref="A25:B25"/>
    <mergeCell ref="A3:C3"/>
    <mergeCell ref="A39:B39"/>
    <mergeCell ref="A40:B40"/>
    <mergeCell ref="A41:B41"/>
    <mergeCell ref="A11:B11"/>
    <mergeCell ref="A12:B12"/>
    <mergeCell ref="A13:B13"/>
    <mergeCell ref="A14:B14"/>
    <mergeCell ref="A15:B15"/>
    <mergeCell ref="A16:B16"/>
    <mergeCell ref="A10:B10"/>
    <mergeCell ref="A8:B8"/>
    <mergeCell ref="A9:B9"/>
    <mergeCell ref="A5:B7"/>
    <mergeCell ref="W6:X6"/>
    <mergeCell ref="A42:B42"/>
    <mergeCell ref="A26:B26"/>
    <mergeCell ref="A43:B43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Y6:Z6"/>
    <mergeCell ref="O6:P6"/>
    <mergeCell ref="Q6:R6"/>
    <mergeCell ref="A2:AG2"/>
    <mergeCell ref="C5:AF5"/>
    <mergeCell ref="C6:D6"/>
    <mergeCell ref="E6:F6"/>
    <mergeCell ref="G6:H6"/>
    <mergeCell ref="I6:J6"/>
    <mergeCell ref="K6:L6"/>
    <mergeCell ref="M6:N6"/>
    <mergeCell ref="AA6:AB6"/>
    <mergeCell ref="AC6:AD6"/>
    <mergeCell ref="AE6:AF6"/>
    <mergeCell ref="S6:T6"/>
    <mergeCell ref="U6:V6"/>
  </mergeCells>
  <phoneticPr fontId="3"/>
  <pageMargins left="0.7" right="0.7" top="0.75" bottom="0.75" header="0.3" footer="0.3"/>
  <pageSetup paperSize="8" scale="56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0"/>
  <sheetViews>
    <sheetView zoomScale="80" zoomScaleNormal="80" workbookViewId="0">
      <selection activeCell="B1" sqref="B1"/>
    </sheetView>
  </sheetViews>
  <sheetFormatPr defaultRowHeight="13.5" x14ac:dyDescent="0.15"/>
  <cols>
    <col min="1" max="1" width="26.625" style="1" customWidth="1"/>
    <col min="2" max="2" width="9.5" style="1" customWidth="1"/>
    <col min="3" max="3" width="8.625" style="1" customWidth="1"/>
    <col min="4" max="4" width="9.625" style="1" customWidth="1"/>
    <col min="5" max="5" width="8.625" style="1" customWidth="1"/>
    <col min="6" max="6" width="10.5" style="1" bestFit="1" customWidth="1"/>
    <col min="7" max="7" width="7.5" style="1" bestFit="1" customWidth="1"/>
    <col min="8" max="8" width="9.375" style="1" customWidth="1"/>
    <col min="9" max="9" width="8.5" style="1" customWidth="1"/>
    <col min="10" max="10" width="9.625" style="1" customWidth="1"/>
    <col min="11" max="11" width="8.625" style="1" customWidth="1"/>
    <col min="12" max="12" width="9.625" style="1" customWidth="1"/>
    <col min="13" max="13" width="8.625" style="1" customWidth="1"/>
    <col min="14" max="14" width="9.625" style="1" customWidth="1"/>
    <col min="15" max="15" width="8.625" style="1" customWidth="1"/>
    <col min="16" max="16" width="9.625" style="1" customWidth="1"/>
    <col min="17" max="17" width="8.625" style="1" customWidth="1"/>
    <col min="18" max="18" width="3.75" style="1" customWidth="1"/>
    <col min="19" max="19" width="2.625" style="1" customWidth="1"/>
    <col min="20" max="20" width="6.5" style="1" customWidth="1"/>
    <col min="21" max="21" width="15.75" style="1" customWidth="1"/>
    <col min="22" max="22" width="44.875" style="1" customWidth="1"/>
    <col min="23" max="16384" width="9" style="1"/>
  </cols>
  <sheetData>
    <row r="1" spans="1:22" ht="18" customHeight="1" x14ac:dyDescent="0.15">
      <c r="A1" s="1" t="s">
        <v>0</v>
      </c>
    </row>
    <row r="2" spans="1:22" ht="28.5" x14ac:dyDescent="0.15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</row>
    <row r="3" spans="1:22" ht="20.25" customHeight="1" x14ac:dyDescent="0.15">
      <c r="A3" s="216" t="s">
        <v>72</v>
      </c>
      <c r="B3" s="216"/>
      <c r="V3" s="2" t="s">
        <v>2</v>
      </c>
    </row>
    <row r="4" spans="1:22" ht="18" customHeight="1" thickBot="1" x14ac:dyDescent="0.2">
      <c r="Q4" s="3" t="s">
        <v>3</v>
      </c>
    </row>
    <row r="5" spans="1:22" ht="20.25" customHeight="1" x14ac:dyDescent="0.15">
      <c r="A5" s="229"/>
      <c r="B5" s="232" t="s">
        <v>4</v>
      </c>
      <c r="C5" s="233"/>
      <c r="D5" s="233"/>
      <c r="E5" s="233"/>
      <c r="F5" s="233"/>
      <c r="G5" s="234"/>
      <c r="H5" s="232" t="s">
        <v>5</v>
      </c>
      <c r="I5" s="233"/>
      <c r="J5" s="233"/>
      <c r="K5" s="233"/>
      <c r="L5" s="233"/>
      <c r="M5" s="233"/>
      <c r="N5" s="233"/>
      <c r="O5" s="233"/>
      <c r="P5" s="233"/>
      <c r="Q5" s="234"/>
      <c r="S5" s="235" t="s">
        <v>6</v>
      </c>
      <c r="T5" s="236"/>
      <c r="U5" s="236"/>
      <c r="V5" s="237"/>
    </row>
    <row r="6" spans="1:22" ht="17.25" customHeight="1" x14ac:dyDescent="0.15">
      <c r="A6" s="230"/>
      <c r="B6" s="238">
        <v>2015</v>
      </c>
      <c r="C6" s="239"/>
      <c r="D6" s="240">
        <f>B6+1</f>
        <v>2016</v>
      </c>
      <c r="E6" s="241"/>
      <c r="F6" s="240">
        <f t="shared" ref="F6" si="0">D6+1</f>
        <v>2017</v>
      </c>
      <c r="G6" s="239"/>
      <c r="H6" s="238">
        <f t="shared" ref="H6" si="1">F6+1</f>
        <v>2018</v>
      </c>
      <c r="I6" s="241"/>
      <c r="J6" s="240">
        <f t="shared" ref="J6" si="2">H6+1</f>
        <v>2019</v>
      </c>
      <c r="K6" s="241"/>
      <c r="L6" s="240">
        <f t="shared" ref="L6" si="3">J6+1</f>
        <v>2020</v>
      </c>
      <c r="M6" s="241"/>
      <c r="N6" s="240">
        <f t="shared" ref="N6" si="4">L6+1</f>
        <v>2021</v>
      </c>
      <c r="O6" s="241"/>
      <c r="P6" s="240">
        <f t="shared" ref="P6" si="5">N6+1</f>
        <v>2022</v>
      </c>
      <c r="Q6" s="242"/>
      <c r="S6" s="4" t="s">
        <v>7</v>
      </c>
      <c r="T6" s="5"/>
      <c r="U6" s="5"/>
      <c r="V6" s="6"/>
    </row>
    <row r="7" spans="1:22" ht="17.25" customHeight="1" thickBot="1" x14ac:dyDescent="0.2">
      <c r="A7" s="231"/>
      <c r="B7" s="7" t="s">
        <v>8</v>
      </c>
      <c r="C7" s="8" t="s">
        <v>9</v>
      </c>
      <c r="D7" s="9" t="s">
        <v>8</v>
      </c>
      <c r="E7" s="10" t="s">
        <v>9</v>
      </c>
      <c r="F7" s="11" t="s">
        <v>8</v>
      </c>
      <c r="G7" s="12" t="s">
        <v>9</v>
      </c>
      <c r="H7" s="7" t="s">
        <v>8</v>
      </c>
      <c r="I7" s="8" t="s">
        <v>9</v>
      </c>
      <c r="J7" s="9" t="s">
        <v>8</v>
      </c>
      <c r="K7" s="10" t="s">
        <v>9</v>
      </c>
      <c r="L7" s="11" t="s">
        <v>8</v>
      </c>
      <c r="M7" s="8" t="s">
        <v>9</v>
      </c>
      <c r="N7" s="9" t="s">
        <v>8</v>
      </c>
      <c r="O7" s="10" t="s">
        <v>9</v>
      </c>
      <c r="P7" s="11" t="s">
        <v>8</v>
      </c>
      <c r="Q7" s="12" t="s">
        <v>9</v>
      </c>
      <c r="S7" s="13"/>
      <c r="T7" s="14"/>
      <c r="U7" s="14"/>
      <c r="V7" s="15"/>
    </row>
    <row r="8" spans="1:22" ht="17.25" customHeight="1" x14ac:dyDescent="0.15">
      <c r="A8" s="16" t="s">
        <v>10</v>
      </c>
      <c r="B8" s="17"/>
      <c r="C8" s="18">
        <v>1</v>
      </c>
      <c r="D8" s="19"/>
      <c r="E8" s="20">
        <v>1</v>
      </c>
      <c r="F8" s="21"/>
      <c r="G8" s="18">
        <v>1</v>
      </c>
      <c r="H8" s="17"/>
      <c r="I8" s="18">
        <v>1</v>
      </c>
      <c r="J8" s="19"/>
      <c r="K8" s="20">
        <v>1</v>
      </c>
      <c r="L8" s="19"/>
      <c r="M8" s="20">
        <v>1</v>
      </c>
      <c r="N8" s="19"/>
      <c r="O8" s="20">
        <v>1</v>
      </c>
      <c r="P8" s="19"/>
      <c r="Q8" s="22">
        <v>1</v>
      </c>
      <c r="S8" s="13"/>
      <c r="T8" s="14"/>
      <c r="U8" s="14"/>
      <c r="V8" s="15"/>
    </row>
    <row r="9" spans="1:22" ht="17.25" customHeight="1" x14ac:dyDescent="0.15">
      <c r="A9" s="23" t="s">
        <v>11</v>
      </c>
      <c r="B9" s="24">
        <f>B38</f>
        <v>0</v>
      </c>
      <c r="C9" s="25">
        <f>IFERROR(B9/B$8,0)</f>
        <v>0</v>
      </c>
      <c r="D9" s="26">
        <f>D38</f>
        <v>0</v>
      </c>
      <c r="E9" s="27">
        <f>IFERROR(D9/D$8,0)</f>
        <v>0</v>
      </c>
      <c r="F9" s="28">
        <f>F38</f>
        <v>0</v>
      </c>
      <c r="G9" s="27">
        <f>IFERROR(F9/F$8,0)</f>
        <v>0</v>
      </c>
      <c r="H9" s="24">
        <f>H38</f>
        <v>0</v>
      </c>
      <c r="I9" s="27">
        <f>IFERROR(H9/H$8,0)</f>
        <v>0</v>
      </c>
      <c r="J9" s="26">
        <f>J38</f>
        <v>0</v>
      </c>
      <c r="K9" s="27">
        <f>IFERROR(J9/J$8,0)</f>
        <v>0</v>
      </c>
      <c r="L9" s="26">
        <f>L38</f>
        <v>0</v>
      </c>
      <c r="M9" s="27">
        <f>IFERROR(L9/L$8,0)</f>
        <v>0</v>
      </c>
      <c r="N9" s="26">
        <f>N38</f>
        <v>0</v>
      </c>
      <c r="O9" s="27">
        <f>IFERROR(N9/N$8,0)</f>
        <v>0</v>
      </c>
      <c r="P9" s="26">
        <f>P38</f>
        <v>0</v>
      </c>
      <c r="Q9" s="29">
        <f>IFERROR(P9/P$8,0)</f>
        <v>0</v>
      </c>
      <c r="S9" s="13"/>
      <c r="T9" s="14"/>
      <c r="U9" s="14"/>
      <c r="V9" s="15"/>
    </row>
    <row r="10" spans="1:22" ht="17.25" customHeight="1" x14ac:dyDescent="0.15">
      <c r="A10" s="30" t="s">
        <v>12</v>
      </c>
      <c r="B10" s="31">
        <f>B8-B9</f>
        <v>0</v>
      </c>
      <c r="C10" s="32">
        <f t="shared" ref="C10:C21" si="6">IFERROR(B10/B$8,0)</f>
        <v>0</v>
      </c>
      <c r="D10" s="33">
        <f>D8-D9</f>
        <v>0</v>
      </c>
      <c r="E10" s="34">
        <f t="shared" ref="E10:G21" si="7">IFERROR(D10/D$8,0)</f>
        <v>0</v>
      </c>
      <c r="F10" s="35">
        <f>F8-F9</f>
        <v>0</v>
      </c>
      <c r="G10" s="34">
        <f t="shared" si="7"/>
        <v>0</v>
      </c>
      <c r="H10" s="31">
        <f>H8-H9</f>
        <v>0</v>
      </c>
      <c r="I10" s="34">
        <f t="shared" ref="I10:I21" si="8">IFERROR(H10/H$8,0)</f>
        <v>0</v>
      </c>
      <c r="J10" s="33">
        <f>J8-J9</f>
        <v>0</v>
      </c>
      <c r="K10" s="34">
        <f t="shared" ref="K10:K21" si="9">IFERROR(J10/J$8,0)</f>
        <v>0</v>
      </c>
      <c r="L10" s="33">
        <f>L8-L9</f>
        <v>0</v>
      </c>
      <c r="M10" s="34">
        <f t="shared" ref="M10:M21" si="10">IFERROR(L10/L$8,0)</f>
        <v>0</v>
      </c>
      <c r="N10" s="33">
        <f>N8-N9</f>
        <v>0</v>
      </c>
      <c r="O10" s="34">
        <f t="shared" ref="O10:O21" si="11">IFERROR(N10/N$8,0)</f>
        <v>0</v>
      </c>
      <c r="P10" s="33">
        <f>P8-P9</f>
        <v>0</v>
      </c>
      <c r="Q10" s="36">
        <f t="shared" ref="Q10:Q21" si="12">IFERROR(P10/P$8,0)</f>
        <v>0</v>
      </c>
      <c r="S10" s="13"/>
      <c r="T10" s="14"/>
      <c r="U10" s="14"/>
      <c r="V10" s="15"/>
    </row>
    <row r="11" spans="1:22" ht="17.25" customHeight="1" x14ac:dyDescent="0.15">
      <c r="A11" s="37" t="s">
        <v>13</v>
      </c>
      <c r="B11" s="38">
        <f>B57</f>
        <v>0</v>
      </c>
      <c r="C11" s="39">
        <f t="shared" si="6"/>
        <v>0</v>
      </c>
      <c r="D11" s="40">
        <f>D57</f>
        <v>0</v>
      </c>
      <c r="E11" s="41">
        <f t="shared" si="7"/>
        <v>0</v>
      </c>
      <c r="F11" s="42">
        <f>F57</f>
        <v>0</v>
      </c>
      <c r="G11" s="41">
        <f t="shared" si="7"/>
        <v>0</v>
      </c>
      <c r="H11" s="38">
        <f>H57</f>
        <v>0</v>
      </c>
      <c r="I11" s="41">
        <f t="shared" si="8"/>
        <v>0</v>
      </c>
      <c r="J11" s="40">
        <f>J57</f>
        <v>0</v>
      </c>
      <c r="K11" s="41">
        <f t="shared" si="9"/>
        <v>0</v>
      </c>
      <c r="L11" s="40">
        <f>L57</f>
        <v>0</v>
      </c>
      <c r="M11" s="41">
        <f t="shared" si="10"/>
        <v>0</v>
      </c>
      <c r="N11" s="40">
        <f>N57</f>
        <v>0</v>
      </c>
      <c r="O11" s="41">
        <f t="shared" si="11"/>
        <v>0</v>
      </c>
      <c r="P11" s="40">
        <f>P57</f>
        <v>0</v>
      </c>
      <c r="Q11" s="43">
        <f t="shared" si="12"/>
        <v>0</v>
      </c>
      <c r="S11" s="13"/>
      <c r="T11" s="14"/>
      <c r="U11" s="14"/>
      <c r="V11" s="15"/>
    </row>
    <row r="12" spans="1:22" ht="17.25" customHeight="1" x14ac:dyDescent="0.15">
      <c r="A12" s="44" t="s">
        <v>14</v>
      </c>
      <c r="B12" s="45">
        <f>B10-B11</f>
        <v>0</v>
      </c>
      <c r="C12" s="46">
        <f t="shared" si="6"/>
        <v>0</v>
      </c>
      <c r="D12" s="47">
        <f>D10-D11</f>
        <v>0</v>
      </c>
      <c r="E12" s="48">
        <f t="shared" si="7"/>
        <v>0</v>
      </c>
      <c r="F12" s="49">
        <f>F10-F11</f>
        <v>0</v>
      </c>
      <c r="G12" s="48">
        <f t="shared" si="7"/>
        <v>0</v>
      </c>
      <c r="H12" s="45">
        <f>H10-H11</f>
        <v>0</v>
      </c>
      <c r="I12" s="48">
        <f t="shared" si="8"/>
        <v>0</v>
      </c>
      <c r="J12" s="47">
        <f>J10-J11</f>
        <v>0</v>
      </c>
      <c r="K12" s="48">
        <f t="shared" si="9"/>
        <v>0</v>
      </c>
      <c r="L12" s="47">
        <f>L10-L11</f>
        <v>0</v>
      </c>
      <c r="M12" s="48">
        <f t="shared" si="10"/>
        <v>0</v>
      </c>
      <c r="N12" s="47">
        <f>N10-N11</f>
        <v>0</v>
      </c>
      <c r="O12" s="48">
        <f t="shared" si="11"/>
        <v>0</v>
      </c>
      <c r="P12" s="47">
        <f>P10-P11</f>
        <v>0</v>
      </c>
      <c r="Q12" s="50">
        <f t="shared" si="12"/>
        <v>0</v>
      </c>
      <c r="S12" s="13"/>
      <c r="T12" s="14"/>
      <c r="U12" s="14"/>
      <c r="V12" s="15"/>
    </row>
    <row r="13" spans="1:22" ht="17.25" customHeight="1" x14ac:dyDescent="0.15">
      <c r="A13" s="23" t="s">
        <v>15</v>
      </c>
      <c r="B13" s="24"/>
      <c r="C13" s="25">
        <f t="shared" si="6"/>
        <v>0</v>
      </c>
      <c r="D13" s="26"/>
      <c r="E13" s="27">
        <f t="shared" si="7"/>
        <v>0</v>
      </c>
      <c r="F13" s="28"/>
      <c r="G13" s="27">
        <f t="shared" si="7"/>
        <v>0</v>
      </c>
      <c r="H13" s="24"/>
      <c r="I13" s="27">
        <f t="shared" si="8"/>
        <v>0</v>
      </c>
      <c r="J13" s="26"/>
      <c r="K13" s="27">
        <f t="shared" si="9"/>
        <v>0</v>
      </c>
      <c r="L13" s="26"/>
      <c r="M13" s="27">
        <f t="shared" si="10"/>
        <v>0</v>
      </c>
      <c r="N13" s="26"/>
      <c r="O13" s="27">
        <f t="shared" si="11"/>
        <v>0</v>
      </c>
      <c r="P13" s="26"/>
      <c r="Q13" s="29">
        <f t="shared" si="12"/>
        <v>0</v>
      </c>
      <c r="S13" s="13"/>
      <c r="T13" s="14"/>
      <c r="U13" s="14"/>
      <c r="V13" s="15"/>
    </row>
    <row r="14" spans="1:22" ht="17.25" customHeight="1" x14ac:dyDescent="0.15">
      <c r="A14" s="23" t="s">
        <v>16</v>
      </c>
      <c r="B14" s="24"/>
      <c r="C14" s="25">
        <f t="shared" si="6"/>
        <v>0</v>
      </c>
      <c r="D14" s="26"/>
      <c r="E14" s="27">
        <f t="shared" si="7"/>
        <v>0</v>
      </c>
      <c r="F14" s="28"/>
      <c r="G14" s="27">
        <f t="shared" si="7"/>
        <v>0</v>
      </c>
      <c r="H14" s="24"/>
      <c r="I14" s="27">
        <f t="shared" si="8"/>
        <v>0</v>
      </c>
      <c r="J14" s="26"/>
      <c r="K14" s="27">
        <f t="shared" si="9"/>
        <v>0</v>
      </c>
      <c r="L14" s="26"/>
      <c r="M14" s="27">
        <f t="shared" si="10"/>
        <v>0</v>
      </c>
      <c r="N14" s="26"/>
      <c r="O14" s="27">
        <f t="shared" si="11"/>
        <v>0</v>
      </c>
      <c r="P14" s="26"/>
      <c r="Q14" s="29">
        <f t="shared" si="12"/>
        <v>0</v>
      </c>
      <c r="S14" s="13"/>
      <c r="T14" s="14"/>
      <c r="U14" s="14"/>
      <c r="V14" s="15"/>
    </row>
    <row r="15" spans="1:22" ht="17.25" customHeight="1" x14ac:dyDescent="0.15">
      <c r="A15" s="23" t="s">
        <v>17</v>
      </c>
      <c r="B15" s="24"/>
      <c r="C15" s="25">
        <f t="shared" si="6"/>
        <v>0</v>
      </c>
      <c r="D15" s="26"/>
      <c r="E15" s="27">
        <f t="shared" si="7"/>
        <v>0</v>
      </c>
      <c r="F15" s="28"/>
      <c r="G15" s="27">
        <f t="shared" si="7"/>
        <v>0</v>
      </c>
      <c r="H15" s="24"/>
      <c r="I15" s="27">
        <f t="shared" si="8"/>
        <v>0</v>
      </c>
      <c r="J15" s="26"/>
      <c r="K15" s="27">
        <f t="shared" si="9"/>
        <v>0</v>
      </c>
      <c r="L15" s="26"/>
      <c r="M15" s="27">
        <f t="shared" si="10"/>
        <v>0</v>
      </c>
      <c r="N15" s="26"/>
      <c r="O15" s="27">
        <f t="shared" si="11"/>
        <v>0</v>
      </c>
      <c r="P15" s="26"/>
      <c r="Q15" s="29">
        <f t="shared" si="12"/>
        <v>0</v>
      </c>
      <c r="S15" s="13"/>
      <c r="T15" s="14"/>
      <c r="U15" s="14"/>
      <c r="V15" s="15"/>
    </row>
    <row r="16" spans="1:22" ht="17.25" customHeight="1" x14ac:dyDescent="0.15">
      <c r="A16" s="23" t="s">
        <v>18</v>
      </c>
      <c r="B16" s="24">
        <f>B12+B13-B14</f>
        <v>0</v>
      </c>
      <c r="C16" s="25">
        <f t="shared" si="6"/>
        <v>0</v>
      </c>
      <c r="D16" s="26">
        <f>D12+D13-D14</f>
        <v>0</v>
      </c>
      <c r="E16" s="27">
        <f t="shared" si="7"/>
        <v>0</v>
      </c>
      <c r="F16" s="26">
        <f>F12+F13-F14</f>
        <v>0</v>
      </c>
      <c r="G16" s="25">
        <f t="shared" si="7"/>
        <v>0</v>
      </c>
      <c r="H16" s="24">
        <f>H12+H13-H14</f>
        <v>0</v>
      </c>
      <c r="I16" s="27">
        <f t="shared" si="8"/>
        <v>0</v>
      </c>
      <c r="J16" s="26">
        <f>J12+J13-J14</f>
        <v>0</v>
      </c>
      <c r="K16" s="27">
        <f t="shared" si="9"/>
        <v>0</v>
      </c>
      <c r="L16" s="26">
        <f>L12+L13-L14</f>
        <v>0</v>
      </c>
      <c r="M16" s="27">
        <f t="shared" si="10"/>
        <v>0</v>
      </c>
      <c r="N16" s="26">
        <f>N12+N13-N14</f>
        <v>0</v>
      </c>
      <c r="O16" s="27">
        <f t="shared" si="11"/>
        <v>0</v>
      </c>
      <c r="P16" s="26">
        <f>P12+P13-P14</f>
        <v>0</v>
      </c>
      <c r="Q16" s="29">
        <f t="shared" si="12"/>
        <v>0</v>
      </c>
      <c r="S16" s="13"/>
      <c r="T16" s="14"/>
      <c r="U16" s="14"/>
      <c r="V16" s="15"/>
    </row>
    <row r="17" spans="1:22" ht="17.25" customHeight="1" x14ac:dyDescent="0.15">
      <c r="A17" s="23" t="s">
        <v>19</v>
      </c>
      <c r="B17" s="24">
        <v>0</v>
      </c>
      <c r="C17" s="25">
        <f t="shared" si="6"/>
        <v>0</v>
      </c>
      <c r="D17" s="26">
        <v>0</v>
      </c>
      <c r="E17" s="27">
        <f t="shared" si="7"/>
        <v>0</v>
      </c>
      <c r="F17" s="26">
        <v>0</v>
      </c>
      <c r="G17" s="25">
        <f t="shared" si="7"/>
        <v>0</v>
      </c>
      <c r="H17" s="24">
        <v>0</v>
      </c>
      <c r="I17" s="27">
        <f t="shared" si="8"/>
        <v>0</v>
      </c>
      <c r="J17" s="26">
        <v>0</v>
      </c>
      <c r="K17" s="27">
        <f t="shared" si="9"/>
        <v>0</v>
      </c>
      <c r="L17" s="26">
        <v>0</v>
      </c>
      <c r="M17" s="27">
        <f t="shared" si="10"/>
        <v>0</v>
      </c>
      <c r="N17" s="26">
        <v>0</v>
      </c>
      <c r="O17" s="27">
        <f t="shared" si="11"/>
        <v>0</v>
      </c>
      <c r="P17" s="26">
        <v>0</v>
      </c>
      <c r="Q17" s="29">
        <f t="shared" si="12"/>
        <v>0</v>
      </c>
      <c r="S17" s="13"/>
      <c r="T17" s="14"/>
      <c r="U17" s="14"/>
      <c r="V17" s="15"/>
    </row>
    <row r="18" spans="1:22" ht="17.25" customHeight="1" x14ac:dyDescent="0.15">
      <c r="A18" s="23" t="s">
        <v>20</v>
      </c>
      <c r="B18" s="24"/>
      <c r="C18" s="25">
        <f t="shared" si="6"/>
        <v>0</v>
      </c>
      <c r="D18" s="26"/>
      <c r="E18" s="27">
        <f t="shared" si="7"/>
        <v>0</v>
      </c>
      <c r="F18" s="26"/>
      <c r="G18" s="25">
        <f t="shared" si="7"/>
        <v>0</v>
      </c>
      <c r="H18" s="26"/>
      <c r="I18" s="27">
        <f t="shared" si="8"/>
        <v>0</v>
      </c>
      <c r="J18" s="26"/>
      <c r="K18" s="27">
        <f t="shared" si="9"/>
        <v>0</v>
      </c>
      <c r="L18" s="26"/>
      <c r="M18" s="27">
        <f t="shared" si="10"/>
        <v>0</v>
      </c>
      <c r="N18" s="26"/>
      <c r="O18" s="27">
        <f t="shared" si="11"/>
        <v>0</v>
      </c>
      <c r="P18" s="26"/>
      <c r="Q18" s="29">
        <f t="shared" si="12"/>
        <v>0</v>
      </c>
      <c r="S18" s="13"/>
      <c r="T18" s="14"/>
      <c r="U18" s="14"/>
      <c r="V18" s="15"/>
    </row>
    <row r="19" spans="1:22" ht="17.25" customHeight="1" x14ac:dyDescent="0.15">
      <c r="A19" s="23" t="s">
        <v>21</v>
      </c>
      <c r="B19" s="24">
        <f>B16+B17-B18</f>
        <v>0</v>
      </c>
      <c r="C19" s="25">
        <f>IFERROR(B19/B$8,0)</f>
        <v>0</v>
      </c>
      <c r="D19" s="26">
        <f>D16+D17-D18</f>
        <v>0</v>
      </c>
      <c r="E19" s="27">
        <f>IFERROR(D19/D$8,0)</f>
        <v>0</v>
      </c>
      <c r="F19" s="26">
        <f>F16+F17-F18</f>
        <v>0</v>
      </c>
      <c r="G19" s="25">
        <f>IFERROR(F19/F$8,0)</f>
        <v>0</v>
      </c>
      <c r="H19" s="24">
        <f>H16+H17-H18</f>
        <v>0</v>
      </c>
      <c r="I19" s="27">
        <f>IFERROR(H19/H$8,0)</f>
        <v>0</v>
      </c>
      <c r="J19" s="26">
        <f>J16+J17-J18</f>
        <v>0</v>
      </c>
      <c r="K19" s="27">
        <f>IFERROR(J19/J$8,0)</f>
        <v>0</v>
      </c>
      <c r="L19" s="26">
        <f>L16+L17-L18</f>
        <v>0</v>
      </c>
      <c r="M19" s="27">
        <f>IFERROR(L19/L$8,0)</f>
        <v>0</v>
      </c>
      <c r="N19" s="26">
        <f>N16+N17-N18</f>
        <v>0</v>
      </c>
      <c r="O19" s="27">
        <f>IFERROR(N19/N$8,0)</f>
        <v>0</v>
      </c>
      <c r="P19" s="26">
        <f>P16+P17-P18</f>
        <v>0</v>
      </c>
      <c r="Q19" s="29">
        <f>IFERROR(P19/P$8,0)</f>
        <v>0</v>
      </c>
      <c r="S19" s="13"/>
      <c r="T19" s="14"/>
      <c r="U19" s="14"/>
      <c r="V19" s="15"/>
    </row>
    <row r="20" spans="1:22" ht="17.25" customHeight="1" x14ac:dyDescent="0.15">
      <c r="A20" s="23" t="s">
        <v>22</v>
      </c>
      <c r="B20" s="24"/>
      <c r="C20" s="25">
        <f>IFERROR(B20/B$8,0)</f>
        <v>0</v>
      </c>
      <c r="D20" s="26"/>
      <c r="E20" s="27">
        <f>IFERROR(D20/D$8,0)</f>
        <v>0</v>
      </c>
      <c r="F20" s="26"/>
      <c r="G20" s="25">
        <f>IFERROR(F20/F$8,0)</f>
        <v>0</v>
      </c>
      <c r="H20" s="24"/>
      <c r="I20" s="27">
        <f>IFERROR(H20/H$8,0)</f>
        <v>0</v>
      </c>
      <c r="J20" s="26"/>
      <c r="K20" s="27">
        <f>IFERROR(J20/J$8,0)</f>
        <v>0</v>
      </c>
      <c r="L20" s="26"/>
      <c r="M20" s="27">
        <f>IFERROR(L20/L$8,0)</f>
        <v>0</v>
      </c>
      <c r="N20" s="26"/>
      <c r="O20" s="27">
        <f>IFERROR(N20/N$8,0)</f>
        <v>0</v>
      </c>
      <c r="P20" s="26"/>
      <c r="Q20" s="29">
        <f>IFERROR(P20/P$8,0)</f>
        <v>0</v>
      </c>
      <c r="S20" s="13"/>
      <c r="T20" s="14"/>
      <c r="U20" s="14"/>
      <c r="V20" s="15"/>
    </row>
    <row r="21" spans="1:22" ht="17.25" customHeight="1" x14ac:dyDescent="0.15">
      <c r="A21" s="51" t="s">
        <v>23</v>
      </c>
      <c r="B21" s="52">
        <f>B19-B20</f>
        <v>0</v>
      </c>
      <c r="C21" s="25">
        <f t="shared" si="6"/>
        <v>0</v>
      </c>
      <c r="D21" s="53">
        <f>D19-D20</f>
        <v>0</v>
      </c>
      <c r="E21" s="54">
        <f t="shared" si="7"/>
        <v>0</v>
      </c>
      <c r="F21" s="53">
        <f>F19-F20</f>
        <v>0</v>
      </c>
      <c r="G21" s="55">
        <f t="shared" si="7"/>
        <v>0</v>
      </c>
      <c r="H21" s="56">
        <f>H19-H20</f>
        <v>0</v>
      </c>
      <c r="I21" s="54">
        <f t="shared" si="8"/>
        <v>0</v>
      </c>
      <c r="J21" s="53">
        <f>J19-J20</f>
        <v>0</v>
      </c>
      <c r="K21" s="54">
        <f t="shared" si="9"/>
        <v>0</v>
      </c>
      <c r="L21" s="53">
        <f>L19-L20</f>
        <v>0</v>
      </c>
      <c r="M21" s="54">
        <f t="shared" si="10"/>
        <v>0</v>
      </c>
      <c r="N21" s="53">
        <f>N19-N20</f>
        <v>0</v>
      </c>
      <c r="O21" s="54">
        <f t="shared" si="11"/>
        <v>0</v>
      </c>
      <c r="P21" s="53">
        <f>P19-P20</f>
        <v>0</v>
      </c>
      <c r="Q21" s="57">
        <f t="shared" si="12"/>
        <v>0</v>
      </c>
      <c r="S21" s="13"/>
      <c r="T21" s="14"/>
      <c r="U21" s="14"/>
      <c r="V21" s="15"/>
    </row>
    <row r="22" spans="1:22" ht="17.25" customHeight="1" x14ac:dyDescent="0.15">
      <c r="A22" s="58" t="s">
        <v>24</v>
      </c>
      <c r="B22" s="252">
        <f>B41</f>
        <v>0</v>
      </c>
      <c r="C22" s="253"/>
      <c r="D22" s="243">
        <f>D41</f>
        <v>0</v>
      </c>
      <c r="E22" s="244"/>
      <c r="F22" s="243">
        <f>F41</f>
        <v>0</v>
      </c>
      <c r="G22" s="244"/>
      <c r="H22" s="252">
        <f>H41</f>
        <v>0</v>
      </c>
      <c r="I22" s="253"/>
      <c r="J22" s="243">
        <f>J41</f>
        <v>0</v>
      </c>
      <c r="K22" s="244"/>
      <c r="L22" s="243">
        <f>L41</f>
        <v>0</v>
      </c>
      <c r="M22" s="244"/>
      <c r="N22" s="243">
        <f>N41</f>
        <v>0</v>
      </c>
      <c r="O22" s="244"/>
      <c r="P22" s="243">
        <f>P41</f>
        <v>0</v>
      </c>
      <c r="Q22" s="245"/>
      <c r="S22" s="13"/>
      <c r="T22" s="14"/>
      <c r="U22" s="14"/>
      <c r="V22" s="15"/>
    </row>
    <row r="23" spans="1:22" ht="17.25" customHeight="1" x14ac:dyDescent="0.15">
      <c r="A23" s="23" t="s">
        <v>25</v>
      </c>
      <c r="B23" s="246">
        <v>0</v>
      </c>
      <c r="C23" s="247"/>
      <c r="D23" s="248">
        <v>0</v>
      </c>
      <c r="E23" s="249"/>
      <c r="F23" s="250">
        <v>0</v>
      </c>
      <c r="G23" s="247"/>
      <c r="H23" s="246">
        <v>0</v>
      </c>
      <c r="I23" s="247"/>
      <c r="J23" s="248">
        <v>0</v>
      </c>
      <c r="K23" s="249"/>
      <c r="L23" s="248">
        <v>0</v>
      </c>
      <c r="M23" s="249"/>
      <c r="N23" s="248">
        <v>0</v>
      </c>
      <c r="O23" s="249"/>
      <c r="P23" s="248">
        <v>0</v>
      </c>
      <c r="Q23" s="251"/>
      <c r="S23" s="13"/>
      <c r="T23" s="14"/>
      <c r="U23" s="14"/>
      <c r="V23" s="15"/>
    </row>
    <row r="24" spans="1:22" ht="17.25" customHeight="1" thickBot="1" x14ac:dyDescent="0.2">
      <c r="A24" s="59" t="s">
        <v>26</v>
      </c>
      <c r="B24" s="262">
        <f>B21+B22+B23</f>
        <v>0</v>
      </c>
      <c r="C24" s="254"/>
      <c r="D24" s="254">
        <f>D21+D22+D23</f>
        <v>0</v>
      </c>
      <c r="E24" s="254"/>
      <c r="F24" s="254">
        <f>F21+F22+F23</f>
        <v>0</v>
      </c>
      <c r="G24" s="255"/>
      <c r="H24" s="262">
        <f>H21+H22+H23</f>
        <v>0</v>
      </c>
      <c r="I24" s="254"/>
      <c r="J24" s="254">
        <f>J21+J22+J23</f>
        <v>0</v>
      </c>
      <c r="K24" s="254"/>
      <c r="L24" s="254">
        <f>L21+L22+L23</f>
        <v>0</v>
      </c>
      <c r="M24" s="254"/>
      <c r="N24" s="254">
        <f>N21+N22+N23</f>
        <v>0</v>
      </c>
      <c r="O24" s="254"/>
      <c r="P24" s="254">
        <f>P21+P22+P23</f>
        <v>0</v>
      </c>
      <c r="Q24" s="255"/>
      <c r="S24" s="13"/>
      <c r="T24" s="14"/>
      <c r="U24" s="14"/>
      <c r="V24" s="15"/>
    </row>
    <row r="25" spans="1:22" ht="17.25" customHeight="1" thickTop="1" x14ac:dyDescent="0.15">
      <c r="A25" s="60" t="s">
        <v>27</v>
      </c>
      <c r="B25" s="256"/>
      <c r="C25" s="257"/>
      <c r="D25" s="258"/>
      <c r="E25" s="259"/>
      <c r="F25" s="260"/>
      <c r="G25" s="257"/>
      <c r="H25" s="256"/>
      <c r="I25" s="257"/>
      <c r="J25" s="258"/>
      <c r="K25" s="259"/>
      <c r="L25" s="258"/>
      <c r="M25" s="259"/>
      <c r="N25" s="258"/>
      <c r="O25" s="259"/>
      <c r="P25" s="258"/>
      <c r="Q25" s="261"/>
      <c r="S25" s="13"/>
      <c r="T25" s="14"/>
      <c r="U25" s="14"/>
      <c r="V25" s="15"/>
    </row>
    <row r="26" spans="1:22" ht="17.25" customHeight="1" x14ac:dyDescent="0.15">
      <c r="A26" s="60" t="s">
        <v>28</v>
      </c>
      <c r="B26" s="256"/>
      <c r="C26" s="257"/>
      <c r="D26" s="258"/>
      <c r="E26" s="259"/>
      <c r="F26" s="260"/>
      <c r="G26" s="257"/>
      <c r="H26" s="256"/>
      <c r="I26" s="257"/>
      <c r="J26" s="258"/>
      <c r="K26" s="259"/>
      <c r="L26" s="258"/>
      <c r="M26" s="259"/>
      <c r="N26" s="258"/>
      <c r="O26" s="259"/>
      <c r="P26" s="258"/>
      <c r="Q26" s="261"/>
      <c r="S26" s="13"/>
      <c r="T26" s="14"/>
      <c r="U26" s="14"/>
      <c r="V26" s="15"/>
    </row>
    <row r="27" spans="1:22" ht="17.25" customHeight="1" x14ac:dyDescent="0.15">
      <c r="A27" s="60" t="s">
        <v>29</v>
      </c>
      <c r="B27" s="256">
        <v>0</v>
      </c>
      <c r="C27" s="257"/>
      <c r="D27" s="258">
        <v>0</v>
      </c>
      <c r="E27" s="259"/>
      <c r="F27" s="260">
        <v>0</v>
      </c>
      <c r="G27" s="257"/>
      <c r="H27" s="256">
        <v>0</v>
      </c>
      <c r="I27" s="257"/>
      <c r="J27" s="258">
        <v>0</v>
      </c>
      <c r="K27" s="259"/>
      <c r="L27" s="258">
        <v>0</v>
      </c>
      <c r="M27" s="259"/>
      <c r="N27" s="258">
        <v>0</v>
      </c>
      <c r="O27" s="259"/>
      <c r="P27" s="258">
        <v>0</v>
      </c>
      <c r="Q27" s="261"/>
      <c r="S27" s="13"/>
      <c r="T27" s="14"/>
      <c r="U27" s="14"/>
      <c r="V27" s="15"/>
    </row>
    <row r="28" spans="1:22" ht="17.25" customHeight="1" x14ac:dyDescent="0.15">
      <c r="A28" s="60" t="s">
        <v>30</v>
      </c>
      <c r="B28" s="256">
        <f>B25+B26+B27</f>
        <v>0</v>
      </c>
      <c r="C28" s="257"/>
      <c r="D28" s="258">
        <f>D25+D26+D27</f>
        <v>0</v>
      </c>
      <c r="E28" s="259"/>
      <c r="F28" s="260">
        <f>F25+F26+F27</f>
        <v>0</v>
      </c>
      <c r="G28" s="257"/>
      <c r="H28" s="256">
        <f>H25+H26+H27</f>
        <v>0</v>
      </c>
      <c r="I28" s="257"/>
      <c r="J28" s="258">
        <f>J25+J26+J27</f>
        <v>0</v>
      </c>
      <c r="K28" s="259"/>
      <c r="L28" s="258">
        <f>L25+L26+L27</f>
        <v>0</v>
      </c>
      <c r="M28" s="259"/>
      <c r="N28" s="258">
        <f>N25+N26+N27</f>
        <v>0</v>
      </c>
      <c r="O28" s="259"/>
      <c r="P28" s="258">
        <f>P25+P26+P27</f>
        <v>0</v>
      </c>
      <c r="Q28" s="261"/>
      <c r="S28" s="13"/>
      <c r="T28" s="14"/>
      <c r="U28" s="14"/>
      <c r="V28" s="15"/>
    </row>
    <row r="29" spans="1:22" ht="17.25" customHeight="1" thickBot="1" x14ac:dyDescent="0.2">
      <c r="A29" s="61" t="s">
        <v>31</v>
      </c>
      <c r="B29" s="265">
        <f>B24-B28</f>
        <v>0</v>
      </c>
      <c r="C29" s="266"/>
      <c r="D29" s="267">
        <f>D24-D28</f>
        <v>0</v>
      </c>
      <c r="E29" s="266"/>
      <c r="F29" s="267">
        <f>F24-F28</f>
        <v>0</v>
      </c>
      <c r="G29" s="268"/>
      <c r="H29" s="265">
        <f>H24-H28</f>
        <v>0</v>
      </c>
      <c r="I29" s="269"/>
      <c r="J29" s="267">
        <f>J24-J28</f>
        <v>0</v>
      </c>
      <c r="K29" s="269"/>
      <c r="L29" s="267">
        <f>L24-L28</f>
        <v>0</v>
      </c>
      <c r="M29" s="269"/>
      <c r="N29" s="267">
        <f>N24-N28</f>
        <v>0</v>
      </c>
      <c r="O29" s="269"/>
      <c r="P29" s="267">
        <f>P24-P28</f>
        <v>0</v>
      </c>
      <c r="Q29" s="270"/>
      <c r="S29" s="13"/>
      <c r="T29" s="14"/>
      <c r="U29" s="14"/>
      <c r="V29" s="15"/>
    </row>
    <row r="30" spans="1:22" ht="17.25" customHeight="1" x14ac:dyDescent="0.15">
      <c r="A30" s="263"/>
      <c r="B30" s="263"/>
      <c r="C30" s="263"/>
      <c r="D30" s="263"/>
      <c r="E30" s="263"/>
      <c r="F30" s="263"/>
      <c r="G30" s="263"/>
      <c r="H30" s="263"/>
      <c r="I30" s="62"/>
      <c r="J30" s="62"/>
      <c r="K30" s="62"/>
      <c r="L30" s="62"/>
      <c r="M30" s="62"/>
      <c r="N30" s="62"/>
      <c r="O30" s="62"/>
      <c r="P30" s="62"/>
      <c r="Q30" s="62"/>
      <c r="S30" s="13"/>
      <c r="T30" s="14"/>
      <c r="U30" s="14"/>
      <c r="V30" s="15"/>
    </row>
    <row r="31" spans="1:22" ht="17.25" customHeight="1" x14ac:dyDescent="0.15">
      <c r="A31" s="63" t="s">
        <v>32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S31" s="13"/>
      <c r="T31" s="14"/>
      <c r="U31" s="14"/>
      <c r="V31" s="15"/>
    </row>
    <row r="32" spans="1:22" ht="17.25" customHeight="1" x14ac:dyDescent="0.15">
      <c r="A32" s="64" t="s">
        <v>33</v>
      </c>
      <c r="B32" s="65"/>
      <c r="C32" s="66" t="e">
        <f>B32/B8</f>
        <v>#DIV/0!</v>
      </c>
      <c r="D32" s="67"/>
      <c r="E32" s="66" t="e">
        <f>D32/D8</f>
        <v>#DIV/0!</v>
      </c>
      <c r="F32" s="67"/>
      <c r="G32" s="66" t="e">
        <f>F32/F8</f>
        <v>#DIV/0!</v>
      </c>
      <c r="H32" s="24">
        <f>H8*I32</f>
        <v>0</v>
      </c>
      <c r="I32" s="25">
        <v>0.27</v>
      </c>
      <c r="J32" s="26">
        <f>J8*K32</f>
        <v>0</v>
      </c>
      <c r="K32" s="25">
        <v>0.27</v>
      </c>
      <c r="L32" s="26">
        <f>L8*M32</f>
        <v>0</v>
      </c>
      <c r="M32" s="25">
        <v>0.27</v>
      </c>
      <c r="N32" s="26">
        <f>N8*O32</f>
        <v>0</v>
      </c>
      <c r="O32" s="25">
        <v>0.27</v>
      </c>
      <c r="P32" s="26">
        <f>P8*Q32</f>
        <v>0</v>
      </c>
      <c r="Q32" s="29">
        <v>0.27</v>
      </c>
      <c r="S32" s="13" t="s">
        <v>34</v>
      </c>
      <c r="T32" s="14"/>
      <c r="U32" s="14"/>
      <c r="V32" s="15"/>
    </row>
    <row r="33" spans="1:22" ht="17.25" customHeight="1" x14ac:dyDescent="0.15">
      <c r="A33" s="64" t="s">
        <v>35</v>
      </c>
      <c r="B33" s="65"/>
      <c r="C33" s="66" t="e">
        <f>B33/B8</f>
        <v>#DIV/0!</v>
      </c>
      <c r="D33" s="67"/>
      <c r="E33" s="66" t="e">
        <f>D33/D8</f>
        <v>#DIV/0!</v>
      </c>
      <c r="F33" s="67"/>
      <c r="G33" s="66" t="e">
        <f>F33/F8</f>
        <v>#DIV/0!</v>
      </c>
      <c r="H33" s="24">
        <f>H8*I33</f>
        <v>0</v>
      </c>
      <c r="I33" s="25">
        <v>0.36</v>
      </c>
      <c r="J33" s="26">
        <f>J8*K33</f>
        <v>0</v>
      </c>
      <c r="K33" s="25">
        <v>0.36</v>
      </c>
      <c r="L33" s="26">
        <f>L8*M33</f>
        <v>0</v>
      </c>
      <c r="M33" s="25">
        <v>0.36</v>
      </c>
      <c r="N33" s="26">
        <f>N8*O33</f>
        <v>0</v>
      </c>
      <c r="O33" s="25">
        <v>0.36</v>
      </c>
      <c r="P33" s="26">
        <f>P8*Q33</f>
        <v>0</v>
      </c>
      <c r="Q33" s="29">
        <v>0.36</v>
      </c>
      <c r="S33" s="13"/>
      <c r="T33" s="14"/>
      <c r="U33" s="14"/>
      <c r="V33" s="15"/>
    </row>
    <row r="34" spans="1:22" ht="17.25" customHeight="1" x14ac:dyDescent="0.15">
      <c r="A34" s="68" t="s">
        <v>36</v>
      </c>
      <c r="B34" s="24"/>
      <c r="C34" s="66" t="e">
        <f>B34/B8</f>
        <v>#DIV/0!</v>
      </c>
      <c r="D34" s="26"/>
      <c r="E34" s="25" t="e">
        <f>D34/D8</f>
        <v>#DIV/0!</v>
      </c>
      <c r="F34" s="26"/>
      <c r="G34" s="25" t="e">
        <f>F34/F8</f>
        <v>#DIV/0!</v>
      </c>
      <c r="H34" s="24">
        <f>H8*I34</f>
        <v>0</v>
      </c>
      <c r="I34" s="25">
        <v>0.13</v>
      </c>
      <c r="J34" s="26">
        <f>J8*K34</f>
        <v>0</v>
      </c>
      <c r="K34" s="25">
        <v>0.13</v>
      </c>
      <c r="L34" s="26">
        <f>L8*M34</f>
        <v>0</v>
      </c>
      <c r="M34" s="25">
        <v>0.13</v>
      </c>
      <c r="N34" s="26">
        <f>N8*O34</f>
        <v>0</v>
      </c>
      <c r="O34" s="25">
        <v>0.13</v>
      </c>
      <c r="P34" s="26">
        <f>P8*Q34</f>
        <v>0</v>
      </c>
      <c r="Q34" s="29">
        <v>0.13</v>
      </c>
      <c r="S34" s="13"/>
      <c r="T34" s="14"/>
      <c r="U34" s="14"/>
      <c r="V34" s="15"/>
    </row>
    <row r="35" spans="1:22" ht="17.25" customHeight="1" x14ac:dyDescent="0.15">
      <c r="A35" s="68" t="s">
        <v>37</v>
      </c>
      <c r="B35" s="24"/>
      <c r="C35" s="66" t="e">
        <f>B35/B8</f>
        <v>#DIV/0!</v>
      </c>
      <c r="D35" s="26"/>
      <c r="E35" s="25" t="e">
        <f>D35/D8</f>
        <v>#DIV/0!</v>
      </c>
      <c r="F35" s="26"/>
      <c r="G35" s="25" t="e">
        <f>F35/F8</f>
        <v>#DIV/0!</v>
      </c>
      <c r="H35" s="24">
        <f>H8*I35</f>
        <v>0</v>
      </c>
      <c r="I35" s="25">
        <v>5.0000000000000001E-3</v>
      </c>
      <c r="J35" s="26">
        <f>J8*K35</f>
        <v>0</v>
      </c>
      <c r="K35" s="25">
        <v>5.0000000000000001E-3</v>
      </c>
      <c r="L35" s="26">
        <f>L8*M35</f>
        <v>0</v>
      </c>
      <c r="M35" s="25">
        <v>5.0000000000000001E-3</v>
      </c>
      <c r="N35" s="26">
        <f>N8*O35</f>
        <v>0</v>
      </c>
      <c r="O35" s="25">
        <v>5.0000000000000001E-3</v>
      </c>
      <c r="P35" s="26">
        <f>P8*Q35</f>
        <v>0</v>
      </c>
      <c r="Q35" s="29">
        <v>5.0000000000000001E-3</v>
      </c>
      <c r="S35" s="13"/>
      <c r="T35" s="14"/>
      <c r="U35" s="14"/>
      <c r="V35" s="15"/>
    </row>
    <row r="36" spans="1:22" ht="17.25" customHeight="1" x14ac:dyDescent="0.15">
      <c r="A36" s="69"/>
      <c r="B36" s="24"/>
      <c r="C36" s="66"/>
      <c r="D36" s="26"/>
      <c r="E36" s="25"/>
      <c r="F36" s="26"/>
      <c r="G36" s="25"/>
      <c r="H36" s="24"/>
      <c r="I36" s="25"/>
      <c r="J36" s="26"/>
      <c r="K36" s="25"/>
      <c r="L36" s="26"/>
      <c r="M36" s="25"/>
      <c r="N36" s="26"/>
      <c r="O36" s="25"/>
      <c r="P36" s="26"/>
      <c r="Q36" s="29"/>
      <c r="S36" s="13"/>
      <c r="T36" s="14"/>
      <c r="U36" s="14"/>
      <c r="V36" s="15"/>
    </row>
    <row r="37" spans="1:22" ht="17.25" customHeight="1" thickBot="1" x14ac:dyDescent="0.2">
      <c r="A37" s="70"/>
      <c r="B37" s="52"/>
      <c r="C37" s="71"/>
      <c r="D37" s="53"/>
      <c r="E37" s="71"/>
      <c r="F37" s="53"/>
      <c r="G37" s="71"/>
      <c r="H37" s="52"/>
      <c r="I37" s="71"/>
      <c r="J37" s="53"/>
      <c r="K37" s="71"/>
      <c r="L37" s="53"/>
      <c r="M37" s="71"/>
      <c r="N37" s="53"/>
      <c r="O37" s="71"/>
      <c r="P37" s="53"/>
      <c r="Q37" s="72"/>
      <c r="S37" s="13"/>
      <c r="T37" s="14"/>
      <c r="U37" s="14"/>
      <c r="V37" s="15"/>
    </row>
    <row r="38" spans="1:22" ht="17.25" customHeight="1" thickTop="1" thickBot="1" x14ac:dyDescent="0.2">
      <c r="A38" s="73" t="s">
        <v>38</v>
      </c>
      <c r="B38" s="74">
        <f>SUM(B32:B37)</f>
        <v>0</v>
      </c>
      <c r="C38" s="75" t="e">
        <f>B38/B8</f>
        <v>#DIV/0!</v>
      </c>
      <c r="D38" s="76">
        <f>SUM(D32:D37)</f>
        <v>0</v>
      </c>
      <c r="E38" s="75" t="e">
        <f>D38/D8</f>
        <v>#DIV/0!</v>
      </c>
      <c r="F38" s="76">
        <f>SUM(F32:F37)</f>
        <v>0</v>
      </c>
      <c r="G38" s="75" t="e">
        <f>F38/F8</f>
        <v>#DIV/0!</v>
      </c>
      <c r="H38" s="74">
        <f>SUM(H32:H37)</f>
        <v>0</v>
      </c>
      <c r="I38" s="75" t="e">
        <f>H38/H8</f>
        <v>#DIV/0!</v>
      </c>
      <c r="J38" s="76">
        <f>SUM(J32:J37)</f>
        <v>0</v>
      </c>
      <c r="K38" s="75" t="e">
        <f>J38/J8</f>
        <v>#DIV/0!</v>
      </c>
      <c r="L38" s="76">
        <f>SUM(L32:L37)</f>
        <v>0</v>
      </c>
      <c r="M38" s="75" t="e">
        <f>L38/L8</f>
        <v>#DIV/0!</v>
      </c>
      <c r="N38" s="76">
        <f>SUM(N32:N37)</f>
        <v>0</v>
      </c>
      <c r="O38" s="75" t="e">
        <f>N38/N8</f>
        <v>#DIV/0!</v>
      </c>
      <c r="P38" s="76">
        <f>SUM(P32:P37)</f>
        <v>0</v>
      </c>
      <c r="Q38" s="77" t="e">
        <f>P38/P8</f>
        <v>#DIV/0!</v>
      </c>
      <c r="S38" s="13"/>
      <c r="T38" s="14"/>
      <c r="U38" s="14"/>
      <c r="V38" s="15"/>
    </row>
    <row r="39" spans="1:22" ht="21" customHeight="1" x14ac:dyDescent="0.15">
      <c r="A39" s="264" t="s">
        <v>75</v>
      </c>
      <c r="B39" s="264"/>
      <c r="C39" s="264"/>
      <c r="D39" s="264"/>
      <c r="E39" s="264"/>
      <c r="F39" s="264"/>
      <c r="G39" s="264"/>
      <c r="H39" s="264"/>
      <c r="I39" s="62"/>
      <c r="J39" s="62"/>
      <c r="K39" s="62"/>
      <c r="L39" s="62"/>
      <c r="M39" s="62"/>
      <c r="N39" s="62"/>
      <c r="O39" s="62"/>
      <c r="P39" s="62"/>
      <c r="Q39" s="62"/>
      <c r="S39" s="13"/>
      <c r="T39" s="14"/>
      <c r="U39" s="14"/>
      <c r="V39" s="15"/>
    </row>
    <row r="40" spans="1:22" ht="17.25" customHeight="1" thickBot="1" x14ac:dyDescent="0.2">
      <c r="A40" s="63" t="s">
        <v>39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S40" s="13"/>
      <c r="T40" s="14"/>
      <c r="U40" s="14"/>
      <c r="V40" s="15"/>
    </row>
    <row r="41" spans="1:22" ht="17.25" customHeight="1" x14ac:dyDescent="0.15">
      <c r="A41" s="16" t="s">
        <v>40</v>
      </c>
      <c r="B41" s="78"/>
      <c r="C41" s="20">
        <f>IFERROR(B41/B$57,0)</f>
        <v>0</v>
      </c>
      <c r="D41" s="79"/>
      <c r="E41" s="20">
        <f>IFERROR(D41/D$57,0)</f>
        <v>0</v>
      </c>
      <c r="F41" s="79"/>
      <c r="G41" s="22">
        <f>IFERROR(F41/F$57,0)</f>
        <v>0</v>
      </c>
      <c r="H41" s="79"/>
      <c r="I41" s="20">
        <f>IFERROR(H41/H$57,0)</f>
        <v>0</v>
      </c>
      <c r="J41" s="79"/>
      <c r="K41" s="20">
        <f>IFERROR(J41/J$57,0)</f>
        <v>0</v>
      </c>
      <c r="L41" s="79"/>
      <c r="M41" s="20">
        <f>IFERROR(L41/L$57,0)</f>
        <v>0</v>
      </c>
      <c r="N41" s="79"/>
      <c r="O41" s="20">
        <f>IFERROR(N41/N$57,0)</f>
        <v>0</v>
      </c>
      <c r="P41" s="79"/>
      <c r="Q41" s="22">
        <f>IFERROR(P41/P$57,0)</f>
        <v>0</v>
      </c>
      <c r="S41" s="13"/>
      <c r="T41" s="14"/>
      <c r="U41" s="14"/>
      <c r="V41" s="15"/>
    </row>
    <row r="42" spans="1:22" ht="17.25" customHeight="1" x14ac:dyDescent="0.15">
      <c r="A42" s="23" t="s">
        <v>41</v>
      </c>
      <c r="B42" s="24"/>
      <c r="C42" s="27">
        <f t="shared" ref="C42:E56" si="13">IFERROR(B42/B$57,0)</f>
        <v>0</v>
      </c>
      <c r="D42" s="28"/>
      <c r="E42" s="27">
        <f t="shared" si="13"/>
        <v>0</v>
      </c>
      <c r="F42" s="28"/>
      <c r="G42" s="29">
        <f t="shared" ref="G42:I56" si="14">IFERROR(F42/F$57,0)</f>
        <v>0</v>
      </c>
      <c r="H42" s="28"/>
      <c r="I42" s="27">
        <f t="shared" si="14"/>
        <v>0</v>
      </c>
      <c r="J42" s="28"/>
      <c r="K42" s="27">
        <f t="shared" ref="K42:M56" si="15">IFERROR(J42/J$57,0)</f>
        <v>0</v>
      </c>
      <c r="L42" s="28"/>
      <c r="M42" s="27">
        <f t="shared" si="15"/>
        <v>0</v>
      </c>
      <c r="N42" s="28"/>
      <c r="O42" s="27">
        <f t="shared" ref="O42:Q56" si="16">IFERROR(N42/N$57,0)</f>
        <v>0</v>
      </c>
      <c r="P42" s="28"/>
      <c r="Q42" s="29">
        <f t="shared" si="16"/>
        <v>0</v>
      </c>
      <c r="S42" s="13"/>
      <c r="T42" s="14"/>
      <c r="U42" s="14"/>
      <c r="V42" s="15"/>
    </row>
    <row r="43" spans="1:22" ht="17.25" customHeight="1" x14ac:dyDescent="0.15">
      <c r="A43" s="23" t="s">
        <v>42</v>
      </c>
      <c r="B43" s="24"/>
      <c r="C43" s="27">
        <f t="shared" si="13"/>
        <v>0</v>
      </c>
      <c r="D43" s="28"/>
      <c r="E43" s="27">
        <f t="shared" si="13"/>
        <v>0</v>
      </c>
      <c r="F43" s="28"/>
      <c r="G43" s="29">
        <f t="shared" si="14"/>
        <v>0</v>
      </c>
      <c r="H43" s="28"/>
      <c r="I43" s="27">
        <f t="shared" si="14"/>
        <v>0</v>
      </c>
      <c r="J43" s="28"/>
      <c r="K43" s="27">
        <f t="shared" si="15"/>
        <v>0</v>
      </c>
      <c r="L43" s="28"/>
      <c r="M43" s="27">
        <f t="shared" si="15"/>
        <v>0</v>
      </c>
      <c r="N43" s="28"/>
      <c r="O43" s="27">
        <f t="shared" si="16"/>
        <v>0</v>
      </c>
      <c r="P43" s="28"/>
      <c r="Q43" s="29">
        <f t="shared" si="16"/>
        <v>0</v>
      </c>
      <c r="S43" s="80" t="s">
        <v>43</v>
      </c>
      <c r="T43" s="81"/>
      <c r="U43" s="81"/>
      <c r="V43" s="82"/>
    </row>
    <row r="44" spans="1:22" ht="17.25" customHeight="1" x14ac:dyDescent="0.15">
      <c r="A44" s="23" t="s">
        <v>44</v>
      </c>
      <c r="B44" s="24">
        <f>B43*0.13</f>
        <v>0</v>
      </c>
      <c r="C44" s="27">
        <f t="shared" si="13"/>
        <v>0</v>
      </c>
      <c r="D44" s="28">
        <f>D43*0.13</f>
        <v>0</v>
      </c>
      <c r="E44" s="27">
        <f t="shared" si="13"/>
        <v>0</v>
      </c>
      <c r="F44" s="28">
        <f>F43*0.13</f>
        <v>0</v>
      </c>
      <c r="G44" s="29">
        <f t="shared" si="14"/>
        <v>0</v>
      </c>
      <c r="H44" s="28"/>
      <c r="I44" s="27">
        <f t="shared" si="14"/>
        <v>0</v>
      </c>
      <c r="J44" s="28"/>
      <c r="K44" s="27">
        <f t="shared" si="15"/>
        <v>0</v>
      </c>
      <c r="L44" s="28"/>
      <c r="M44" s="27">
        <f t="shared" si="15"/>
        <v>0</v>
      </c>
      <c r="N44" s="28"/>
      <c r="O44" s="27">
        <f t="shared" si="16"/>
        <v>0</v>
      </c>
      <c r="P44" s="28"/>
      <c r="Q44" s="29">
        <f t="shared" si="16"/>
        <v>0</v>
      </c>
      <c r="S44" s="80"/>
      <c r="T44" s="81"/>
      <c r="U44" s="81"/>
      <c r="V44" s="82"/>
    </row>
    <row r="45" spans="1:22" ht="17.25" customHeight="1" x14ac:dyDescent="0.15">
      <c r="A45" s="23" t="s">
        <v>45</v>
      </c>
      <c r="B45" s="24"/>
      <c r="C45" s="27">
        <f t="shared" si="13"/>
        <v>0</v>
      </c>
      <c r="D45" s="28"/>
      <c r="E45" s="27">
        <f t="shared" si="13"/>
        <v>0</v>
      </c>
      <c r="F45" s="28"/>
      <c r="G45" s="29">
        <f t="shared" si="14"/>
        <v>0</v>
      </c>
      <c r="H45" s="28"/>
      <c r="I45" s="27">
        <f t="shared" si="14"/>
        <v>0</v>
      </c>
      <c r="J45" s="28"/>
      <c r="K45" s="27">
        <f t="shared" si="15"/>
        <v>0</v>
      </c>
      <c r="L45" s="28"/>
      <c r="M45" s="27">
        <f t="shared" si="15"/>
        <v>0</v>
      </c>
      <c r="N45" s="28"/>
      <c r="O45" s="27">
        <f t="shared" si="16"/>
        <v>0</v>
      </c>
      <c r="P45" s="28"/>
      <c r="Q45" s="29">
        <f t="shared" si="16"/>
        <v>0</v>
      </c>
      <c r="S45" s="80"/>
      <c r="T45" s="81"/>
      <c r="U45" s="81"/>
      <c r="V45" s="82"/>
    </row>
    <row r="46" spans="1:22" ht="17.25" customHeight="1" x14ac:dyDescent="0.15">
      <c r="A46" s="23" t="s">
        <v>46</v>
      </c>
      <c r="B46" s="24">
        <f>B45*0.15</f>
        <v>0</v>
      </c>
      <c r="C46" s="27">
        <f t="shared" si="13"/>
        <v>0</v>
      </c>
      <c r="D46" s="28">
        <f>D45*0.15</f>
        <v>0</v>
      </c>
      <c r="E46" s="27">
        <f t="shared" si="13"/>
        <v>0</v>
      </c>
      <c r="F46" s="28">
        <f>F45*0.15</f>
        <v>0</v>
      </c>
      <c r="G46" s="29">
        <f t="shared" si="14"/>
        <v>0</v>
      </c>
      <c r="H46" s="28"/>
      <c r="I46" s="27">
        <f t="shared" si="14"/>
        <v>0</v>
      </c>
      <c r="J46" s="28"/>
      <c r="K46" s="27">
        <f t="shared" si="15"/>
        <v>0</v>
      </c>
      <c r="L46" s="28"/>
      <c r="M46" s="27">
        <f t="shared" si="15"/>
        <v>0</v>
      </c>
      <c r="N46" s="28"/>
      <c r="O46" s="27">
        <f t="shared" si="16"/>
        <v>0</v>
      </c>
      <c r="P46" s="28"/>
      <c r="Q46" s="29">
        <f t="shared" si="16"/>
        <v>0</v>
      </c>
      <c r="S46" s="13"/>
      <c r="T46" s="14"/>
      <c r="U46" s="14"/>
      <c r="V46" s="15"/>
    </row>
    <row r="47" spans="1:22" ht="17.25" customHeight="1" x14ac:dyDescent="0.15">
      <c r="A47" s="23" t="s">
        <v>47</v>
      </c>
      <c r="B47" s="24"/>
      <c r="C47" s="27">
        <f t="shared" si="13"/>
        <v>0</v>
      </c>
      <c r="D47" s="28"/>
      <c r="E47" s="27">
        <f t="shared" si="13"/>
        <v>0</v>
      </c>
      <c r="F47" s="28"/>
      <c r="G47" s="29">
        <f t="shared" si="14"/>
        <v>0</v>
      </c>
      <c r="H47" s="28"/>
      <c r="I47" s="27">
        <f t="shared" si="14"/>
        <v>0</v>
      </c>
      <c r="J47" s="28"/>
      <c r="K47" s="27">
        <f t="shared" si="15"/>
        <v>0</v>
      </c>
      <c r="L47" s="28"/>
      <c r="M47" s="27">
        <f t="shared" si="15"/>
        <v>0</v>
      </c>
      <c r="N47" s="28"/>
      <c r="O47" s="27">
        <f t="shared" si="16"/>
        <v>0</v>
      </c>
      <c r="P47" s="28"/>
      <c r="Q47" s="29">
        <f t="shared" si="16"/>
        <v>0</v>
      </c>
      <c r="S47" s="13"/>
      <c r="T47" s="14"/>
      <c r="U47" s="14"/>
      <c r="V47" s="15"/>
    </row>
    <row r="48" spans="1:22" ht="17.25" customHeight="1" x14ac:dyDescent="0.15">
      <c r="A48" s="23" t="s">
        <v>48</v>
      </c>
      <c r="B48" s="24"/>
      <c r="C48" s="27">
        <f t="shared" si="13"/>
        <v>0</v>
      </c>
      <c r="D48" s="28"/>
      <c r="E48" s="27">
        <f t="shared" si="13"/>
        <v>0</v>
      </c>
      <c r="F48" s="28"/>
      <c r="G48" s="29">
        <f t="shared" si="14"/>
        <v>0</v>
      </c>
      <c r="H48" s="28"/>
      <c r="I48" s="27">
        <f t="shared" si="14"/>
        <v>0</v>
      </c>
      <c r="J48" s="28"/>
      <c r="K48" s="27">
        <f t="shared" si="15"/>
        <v>0</v>
      </c>
      <c r="L48" s="28"/>
      <c r="M48" s="27">
        <f t="shared" si="15"/>
        <v>0</v>
      </c>
      <c r="N48" s="28"/>
      <c r="O48" s="27">
        <f t="shared" si="16"/>
        <v>0</v>
      </c>
      <c r="P48" s="28"/>
      <c r="Q48" s="29">
        <f t="shared" si="16"/>
        <v>0</v>
      </c>
      <c r="S48" s="13"/>
      <c r="T48" s="14"/>
      <c r="U48" s="14"/>
      <c r="V48" s="15"/>
    </row>
    <row r="49" spans="1:22" ht="17.25" customHeight="1" x14ac:dyDescent="0.15">
      <c r="A49" s="23" t="s">
        <v>49</v>
      </c>
      <c r="B49" s="24"/>
      <c r="C49" s="27">
        <f t="shared" si="13"/>
        <v>0</v>
      </c>
      <c r="D49" s="28"/>
      <c r="E49" s="27">
        <f t="shared" si="13"/>
        <v>0</v>
      </c>
      <c r="F49" s="28"/>
      <c r="G49" s="29">
        <f t="shared" si="14"/>
        <v>0</v>
      </c>
      <c r="H49" s="28"/>
      <c r="I49" s="27">
        <f t="shared" si="14"/>
        <v>0</v>
      </c>
      <c r="J49" s="28"/>
      <c r="K49" s="27">
        <f t="shared" si="15"/>
        <v>0</v>
      </c>
      <c r="L49" s="28"/>
      <c r="M49" s="27">
        <f t="shared" si="15"/>
        <v>0</v>
      </c>
      <c r="N49" s="28"/>
      <c r="O49" s="27">
        <f t="shared" si="16"/>
        <v>0</v>
      </c>
      <c r="P49" s="28"/>
      <c r="Q49" s="29">
        <f t="shared" si="16"/>
        <v>0</v>
      </c>
      <c r="S49" s="13"/>
      <c r="T49" s="14"/>
      <c r="U49" s="14"/>
      <c r="V49" s="15"/>
    </row>
    <row r="50" spans="1:22" ht="17.25" customHeight="1" x14ac:dyDescent="0.15">
      <c r="A50" s="23" t="s">
        <v>50</v>
      </c>
      <c r="B50" s="24"/>
      <c r="C50" s="27">
        <f t="shared" si="13"/>
        <v>0</v>
      </c>
      <c r="D50" s="28"/>
      <c r="E50" s="27">
        <f t="shared" si="13"/>
        <v>0</v>
      </c>
      <c r="F50" s="28"/>
      <c r="G50" s="29">
        <f t="shared" si="14"/>
        <v>0</v>
      </c>
      <c r="H50" s="28"/>
      <c r="I50" s="27">
        <f t="shared" si="14"/>
        <v>0</v>
      </c>
      <c r="J50" s="28"/>
      <c r="K50" s="27">
        <f t="shared" si="15"/>
        <v>0</v>
      </c>
      <c r="L50" s="28"/>
      <c r="M50" s="27">
        <f t="shared" si="15"/>
        <v>0</v>
      </c>
      <c r="N50" s="28"/>
      <c r="O50" s="27">
        <f t="shared" si="16"/>
        <v>0</v>
      </c>
      <c r="P50" s="28"/>
      <c r="Q50" s="29">
        <f t="shared" si="16"/>
        <v>0</v>
      </c>
      <c r="S50" s="13"/>
      <c r="T50" s="14"/>
      <c r="U50" s="14"/>
      <c r="V50" s="15"/>
    </row>
    <row r="51" spans="1:22" ht="17.25" customHeight="1" x14ac:dyDescent="0.15">
      <c r="A51" s="23" t="s">
        <v>51</v>
      </c>
      <c r="B51" s="24"/>
      <c r="C51" s="27">
        <f t="shared" si="13"/>
        <v>0</v>
      </c>
      <c r="D51" s="28"/>
      <c r="E51" s="27">
        <f t="shared" si="13"/>
        <v>0</v>
      </c>
      <c r="F51" s="28"/>
      <c r="G51" s="29">
        <f t="shared" si="14"/>
        <v>0</v>
      </c>
      <c r="H51" s="28"/>
      <c r="I51" s="27">
        <f t="shared" si="14"/>
        <v>0</v>
      </c>
      <c r="J51" s="28"/>
      <c r="K51" s="27">
        <f t="shared" si="15"/>
        <v>0</v>
      </c>
      <c r="L51" s="28"/>
      <c r="M51" s="27">
        <f t="shared" si="15"/>
        <v>0</v>
      </c>
      <c r="N51" s="28"/>
      <c r="O51" s="27">
        <f t="shared" si="16"/>
        <v>0</v>
      </c>
      <c r="P51" s="28"/>
      <c r="Q51" s="29">
        <f t="shared" si="16"/>
        <v>0</v>
      </c>
      <c r="S51" s="13"/>
      <c r="T51" s="14"/>
      <c r="U51" s="14"/>
      <c r="V51" s="15"/>
    </row>
    <row r="52" spans="1:22" ht="17.25" customHeight="1" x14ac:dyDescent="0.15">
      <c r="A52" s="23" t="s">
        <v>52</v>
      </c>
      <c r="B52" s="24"/>
      <c r="C52" s="27">
        <f t="shared" si="13"/>
        <v>0</v>
      </c>
      <c r="D52" s="28"/>
      <c r="E52" s="27">
        <f t="shared" si="13"/>
        <v>0</v>
      </c>
      <c r="F52" s="28"/>
      <c r="G52" s="29">
        <f t="shared" si="14"/>
        <v>0</v>
      </c>
      <c r="H52" s="28"/>
      <c r="I52" s="27">
        <f t="shared" si="14"/>
        <v>0</v>
      </c>
      <c r="J52" s="28"/>
      <c r="K52" s="27">
        <f t="shared" si="15"/>
        <v>0</v>
      </c>
      <c r="L52" s="28"/>
      <c r="M52" s="27">
        <f t="shared" si="15"/>
        <v>0</v>
      </c>
      <c r="N52" s="28"/>
      <c r="O52" s="27">
        <f t="shared" si="16"/>
        <v>0</v>
      </c>
      <c r="P52" s="28"/>
      <c r="Q52" s="29">
        <f t="shared" si="16"/>
        <v>0</v>
      </c>
      <c r="S52" s="13"/>
      <c r="T52" s="14"/>
      <c r="U52" s="14"/>
      <c r="V52" s="15"/>
    </row>
    <row r="53" spans="1:22" ht="17.25" customHeight="1" x14ac:dyDescent="0.15">
      <c r="A53" s="23" t="s">
        <v>53</v>
      </c>
      <c r="B53" s="24"/>
      <c r="C53" s="27">
        <f t="shared" si="13"/>
        <v>0</v>
      </c>
      <c r="D53" s="28"/>
      <c r="E53" s="27">
        <f t="shared" si="13"/>
        <v>0</v>
      </c>
      <c r="F53" s="28"/>
      <c r="G53" s="29">
        <f t="shared" si="14"/>
        <v>0</v>
      </c>
      <c r="H53" s="28"/>
      <c r="I53" s="27">
        <f t="shared" si="14"/>
        <v>0</v>
      </c>
      <c r="J53" s="28"/>
      <c r="K53" s="27">
        <f t="shared" si="15"/>
        <v>0</v>
      </c>
      <c r="L53" s="28"/>
      <c r="M53" s="27">
        <f t="shared" si="15"/>
        <v>0</v>
      </c>
      <c r="N53" s="28"/>
      <c r="O53" s="27">
        <f t="shared" si="16"/>
        <v>0</v>
      </c>
      <c r="P53" s="28"/>
      <c r="Q53" s="29">
        <f t="shared" si="16"/>
        <v>0</v>
      </c>
      <c r="S53" s="13"/>
      <c r="T53" s="14"/>
      <c r="U53" s="14"/>
      <c r="V53" s="15"/>
    </row>
    <row r="54" spans="1:22" ht="17.25" customHeight="1" x14ac:dyDescent="0.15">
      <c r="A54" s="23" t="s">
        <v>54</v>
      </c>
      <c r="B54" s="24"/>
      <c r="C54" s="27">
        <f t="shared" si="13"/>
        <v>0</v>
      </c>
      <c r="D54" s="28"/>
      <c r="E54" s="27">
        <f t="shared" si="13"/>
        <v>0</v>
      </c>
      <c r="F54" s="28"/>
      <c r="G54" s="29">
        <f t="shared" si="14"/>
        <v>0</v>
      </c>
      <c r="H54" s="28"/>
      <c r="I54" s="27">
        <f t="shared" si="14"/>
        <v>0</v>
      </c>
      <c r="J54" s="28"/>
      <c r="K54" s="27">
        <f t="shared" si="15"/>
        <v>0</v>
      </c>
      <c r="L54" s="28"/>
      <c r="M54" s="27">
        <f t="shared" si="15"/>
        <v>0</v>
      </c>
      <c r="N54" s="28"/>
      <c r="O54" s="27">
        <f t="shared" si="16"/>
        <v>0</v>
      </c>
      <c r="P54" s="28"/>
      <c r="Q54" s="29">
        <f t="shared" si="16"/>
        <v>0</v>
      </c>
      <c r="S54" s="13"/>
      <c r="T54" s="14"/>
      <c r="U54" s="14"/>
      <c r="V54" s="15"/>
    </row>
    <row r="55" spans="1:22" ht="17.25" customHeight="1" x14ac:dyDescent="0.15">
      <c r="A55" s="23" t="s">
        <v>55</v>
      </c>
      <c r="B55" s="24"/>
      <c r="C55" s="27">
        <f t="shared" si="13"/>
        <v>0</v>
      </c>
      <c r="D55" s="28"/>
      <c r="E55" s="27">
        <f t="shared" si="13"/>
        <v>0</v>
      </c>
      <c r="F55" s="28"/>
      <c r="G55" s="29">
        <f t="shared" si="14"/>
        <v>0</v>
      </c>
      <c r="H55" s="28"/>
      <c r="I55" s="27">
        <f t="shared" si="14"/>
        <v>0</v>
      </c>
      <c r="J55" s="28"/>
      <c r="K55" s="27">
        <f t="shared" si="15"/>
        <v>0</v>
      </c>
      <c r="L55" s="28"/>
      <c r="M55" s="27">
        <f t="shared" si="15"/>
        <v>0</v>
      </c>
      <c r="N55" s="28"/>
      <c r="O55" s="27">
        <f t="shared" si="16"/>
        <v>0</v>
      </c>
      <c r="P55" s="28"/>
      <c r="Q55" s="29">
        <f t="shared" si="16"/>
        <v>0</v>
      </c>
      <c r="S55" s="13"/>
      <c r="T55" s="14"/>
      <c r="U55" s="14"/>
      <c r="V55" s="15"/>
    </row>
    <row r="56" spans="1:22" ht="17.25" customHeight="1" thickBot="1" x14ac:dyDescent="0.2">
      <c r="A56" s="51" t="s">
        <v>56</v>
      </c>
      <c r="B56" s="52"/>
      <c r="C56" s="83">
        <f t="shared" si="13"/>
        <v>0</v>
      </c>
      <c r="D56" s="28"/>
      <c r="E56" s="83">
        <f t="shared" si="13"/>
        <v>0</v>
      </c>
      <c r="F56" s="84"/>
      <c r="G56" s="72">
        <f t="shared" si="14"/>
        <v>0</v>
      </c>
      <c r="H56" s="84"/>
      <c r="I56" s="83">
        <f t="shared" si="14"/>
        <v>0</v>
      </c>
      <c r="J56" s="84"/>
      <c r="K56" s="83">
        <f t="shared" si="15"/>
        <v>0</v>
      </c>
      <c r="L56" s="84"/>
      <c r="M56" s="83">
        <f t="shared" si="15"/>
        <v>0</v>
      </c>
      <c r="N56" s="84"/>
      <c r="O56" s="83">
        <f t="shared" si="16"/>
        <v>0</v>
      </c>
      <c r="P56" s="84"/>
      <c r="Q56" s="72">
        <f t="shared" si="16"/>
        <v>0</v>
      </c>
      <c r="S56" s="13"/>
      <c r="T56" s="14"/>
      <c r="U56" s="14"/>
      <c r="V56" s="15"/>
    </row>
    <row r="57" spans="1:22" ht="17.25" customHeight="1" thickTop="1" thickBot="1" x14ac:dyDescent="0.2">
      <c r="A57" s="85" t="s">
        <v>57</v>
      </c>
      <c r="B57" s="86">
        <f>SUM(B41:B56)</f>
        <v>0</v>
      </c>
      <c r="C57" s="87">
        <v>1</v>
      </c>
      <c r="D57" s="88">
        <f>SUM(D41:D56)</f>
        <v>0</v>
      </c>
      <c r="E57" s="87">
        <v>1</v>
      </c>
      <c r="F57" s="88">
        <f>SUM(F41:F56)</f>
        <v>0</v>
      </c>
      <c r="G57" s="77">
        <v>1</v>
      </c>
      <c r="H57" s="88">
        <f>SUM(H41:H56)</f>
        <v>0</v>
      </c>
      <c r="I57" s="87">
        <v>1</v>
      </c>
      <c r="J57" s="88">
        <f>SUM(J41:J56)</f>
        <v>0</v>
      </c>
      <c r="K57" s="87">
        <v>1</v>
      </c>
      <c r="L57" s="88">
        <f>SUM(L41:L56)</f>
        <v>0</v>
      </c>
      <c r="M57" s="87">
        <v>1</v>
      </c>
      <c r="N57" s="88">
        <f>SUM(N41:N56)</f>
        <v>0</v>
      </c>
      <c r="O57" s="87">
        <v>1</v>
      </c>
      <c r="P57" s="88">
        <f>SUM(P41:P56)</f>
        <v>0</v>
      </c>
      <c r="Q57" s="77">
        <v>1</v>
      </c>
      <c r="S57" s="89"/>
      <c r="T57" s="90"/>
      <c r="U57" s="90"/>
      <c r="V57" s="91"/>
    </row>
    <row r="60" spans="1:22" x14ac:dyDescent="0.15">
      <c r="V60"/>
    </row>
  </sheetData>
  <mergeCells count="80">
    <mergeCell ref="A30:H30"/>
    <mergeCell ref="A39:H39"/>
    <mergeCell ref="N28:O28"/>
    <mergeCell ref="P28:Q28"/>
    <mergeCell ref="B29:C29"/>
    <mergeCell ref="D29:E29"/>
    <mergeCell ref="F29:G29"/>
    <mergeCell ref="H29:I29"/>
    <mergeCell ref="J29:K29"/>
    <mergeCell ref="L29:M29"/>
    <mergeCell ref="N29:O29"/>
    <mergeCell ref="P29:Q29"/>
    <mergeCell ref="B28:C28"/>
    <mergeCell ref="D28:E28"/>
    <mergeCell ref="F28:G28"/>
    <mergeCell ref="H28:I28"/>
    <mergeCell ref="J28:K28"/>
    <mergeCell ref="L28:M28"/>
    <mergeCell ref="N26:O26"/>
    <mergeCell ref="P26:Q26"/>
    <mergeCell ref="L27:M27"/>
    <mergeCell ref="N27:O27"/>
    <mergeCell ref="P27:Q27"/>
    <mergeCell ref="L26:M26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24:C24"/>
    <mergeCell ref="D24:E24"/>
    <mergeCell ref="F24:G24"/>
    <mergeCell ref="H24:I24"/>
    <mergeCell ref="J24:K24"/>
    <mergeCell ref="L24:M24"/>
    <mergeCell ref="L22:M22"/>
    <mergeCell ref="N22:O22"/>
    <mergeCell ref="P22:Q22"/>
    <mergeCell ref="B23:C23"/>
    <mergeCell ref="D23:E23"/>
    <mergeCell ref="F23:G23"/>
    <mergeCell ref="H23:I23"/>
    <mergeCell ref="J23:K23"/>
    <mergeCell ref="L23:M23"/>
    <mergeCell ref="N23:O23"/>
    <mergeCell ref="P23:Q23"/>
    <mergeCell ref="B22:C22"/>
    <mergeCell ref="D22:E22"/>
    <mergeCell ref="F22:G22"/>
    <mergeCell ref="H22:I22"/>
    <mergeCell ref="J22:K22"/>
    <mergeCell ref="A2:V2"/>
    <mergeCell ref="A5:A7"/>
    <mergeCell ref="B5:G5"/>
    <mergeCell ref="H5:Q5"/>
    <mergeCell ref="S5:V5"/>
    <mergeCell ref="B6:C6"/>
    <mergeCell ref="D6:E6"/>
    <mergeCell ref="F6:G6"/>
    <mergeCell ref="H6:I6"/>
    <mergeCell ref="J6:K6"/>
    <mergeCell ref="L6:M6"/>
    <mergeCell ref="N6:O6"/>
    <mergeCell ref="P6:Q6"/>
    <mergeCell ref="A3:B3"/>
  </mergeCells>
  <phoneticPr fontId="3"/>
  <pageMargins left="0.7" right="0.7" top="0.75" bottom="0.75" header="0.3" footer="0.3"/>
  <pageSetup paperSize="8" scale="7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単年度計画-2</vt:lpstr>
      <vt:lpstr>５ヵ年計画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一般社団法人中小企業財務・総務コンサルタント協会</dc:creator>
  <cp:lastModifiedBy>佐藤順子</cp:lastModifiedBy>
  <dcterms:created xsi:type="dcterms:W3CDTF">2017-04-27T01:28:10Z</dcterms:created>
  <dcterms:modified xsi:type="dcterms:W3CDTF">2020-09-10T01:29:53Z</dcterms:modified>
</cp:coreProperties>
</file>