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P4\Desktop\ファイル類\"/>
    </mc:Choice>
  </mc:AlternateContent>
  <bookViews>
    <workbookView xWindow="0" yWindow="0" windowWidth="20490" windowHeight="7230" tabRatio="791"/>
  </bookViews>
  <sheets>
    <sheet name="５ヵ年計画" sheetId="11" r:id="rId1"/>
    <sheet name="単年度計画" sheetId="12" r:id="rId2"/>
    <sheet name="単年度売上計画・管理" sheetId="13" r:id="rId3"/>
    <sheet name="年間資金繰計画" sheetId="6" r:id="rId4"/>
    <sheet name="借入金（長期）" sheetId="18" r:id="rId5"/>
    <sheet name="借入金（短期）" sheetId="17" r:id="rId6"/>
    <sheet name="借入金（手形）" sheetId="20" r:id="rId7"/>
    <sheet name="借入金（リース）" sheetId="19" r:id="rId8"/>
  </sheets>
  <definedNames>
    <definedName name="_xlnm.Print_Titles" localSheetId="7">'借入金（リース）'!$1:$2</definedName>
    <definedName name="_xlnm.Print_Titles" localSheetId="6">'借入金（手形）'!$1:$2</definedName>
    <definedName name="_xlnm.Print_Titles" localSheetId="5">'借入金（短期）'!$1:$2</definedName>
    <definedName name="_xlnm.Print_Titles" localSheetId="4">'借入金（長期）'!$1:$2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" i="19" l="1"/>
  <c r="AJ3" i="19"/>
  <c r="AG3" i="19"/>
  <c r="AD3" i="19"/>
  <c r="AA3" i="19"/>
  <c r="X3" i="19"/>
  <c r="U3" i="19"/>
  <c r="R3" i="19"/>
  <c r="O3" i="19"/>
  <c r="L3" i="19"/>
  <c r="I3" i="19"/>
  <c r="AM3" i="20"/>
  <c r="AJ3" i="20"/>
  <c r="AG3" i="20"/>
  <c r="AD3" i="20"/>
  <c r="AA3" i="20"/>
  <c r="X3" i="20"/>
  <c r="U3" i="20"/>
  <c r="R3" i="20"/>
  <c r="O3" i="20"/>
  <c r="L3" i="20"/>
  <c r="I3" i="20"/>
  <c r="AM3" i="17"/>
  <c r="AJ3" i="17"/>
  <c r="AG3" i="17"/>
  <c r="AD3" i="17"/>
  <c r="AA3" i="17"/>
  <c r="X3" i="17"/>
  <c r="U3" i="17"/>
  <c r="R3" i="17"/>
  <c r="O3" i="17"/>
  <c r="L3" i="17"/>
  <c r="I3" i="17"/>
  <c r="AM3" i="18"/>
  <c r="AJ3" i="18"/>
  <c r="AG3" i="18"/>
  <c r="AD3" i="18"/>
  <c r="AA3" i="18"/>
  <c r="X3" i="18"/>
  <c r="U3" i="18"/>
  <c r="R3" i="18"/>
  <c r="O3" i="18"/>
  <c r="L3" i="18"/>
  <c r="I3" i="18"/>
  <c r="Z6" i="6"/>
  <c r="X6" i="6"/>
  <c r="V6" i="6"/>
  <c r="T6" i="6"/>
  <c r="R6" i="6"/>
  <c r="P6" i="6"/>
  <c r="L6" i="6"/>
  <c r="J6" i="6"/>
  <c r="H6" i="6"/>
  <c r="F6" i="6"/>
  <c r="D6" i="6"/>
  <c r="AB4" i="13"/>
  <c r="Z4" i="13"/>
  <c r="X4" i="13"/>
  <c r="V4" i="13"/>
  <c r="T4" i="13"/>
  <c r="R4" i="13"/>
  <c r="P4" i="13"/>
  <c r="N4" i="13"/>
  <c r="L4" i="13"/>
  <c r="J4" i="13"/>
  <c r="H4" i="13"/>
  <c r="AA6" i="12"/>
  <c r="Y6" i="12"/>
  <c r="W6" i="12"/>
  <c r="U6" i="12"/>
  <c r="S6" i="12"/>
  <c r="Q6" i="12"/>
  <c r="M6" i="12"/>
  <c r="K6" i="12"/>
  <c r="I6" i="12"/>
  <c r="G6" i="12"/>
  <c r="E6" i="12"/>
  <c r="G6" i="11"/>
  <c r="I6" i="11"/>
  <c r="K6" i="11" s="1"/>
  <c r="M6" i="11" s="1"/>
  <c r="O6" i="11" s="1"/>
  <c r="Q6" i="11" s="1"/>
  <c r="E6" i="11"/>
  <c r="R57" i="11" l="1"/>
  <c r="R56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N57" i="11"/>
  <c r="N56" i="11"/>
  <c r="N55" i="11"/>
  <c r="N54" i="11"/>
  <c r="N53" i="11"/>
  <c r="N52" i="11"/>
  <c r="N51" i="11"/>
  <c r="N50" i="11"/>
  <c r="N49" i="11"/>
  <c r="N48" i="11"/>
  <c r="N47" i="11"/>
  <c r="N46" i="11"/>
  <c r="N45" i="11"/>
  <c r="N44" i="11"/>
  <c r="N43" i="11"/>
  <c r="N42" i="11"/>
  <c r="N41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R38" i="11"/>
  <c r="R37" i="11"/>
  <c r="R36" i="11"/>
  <c r="R35" i="11"/>
  <c r="R34" i="11"/>
  <c r="R33" i="11"/>
  <c r="R32" i="11"/>
  <c r="P38" i="11"/>
  <c r="P37" i="11"/>
  <c r="P36" i="11"/>
  <c r="P35" i="11"/>
  <c r="P34" i="11"/>
  <c r="P33" i="11"/>
  <c r="P32" i="11"/>
  <c r="N38" i="11"/>
  <c r="N37" i="11"/>
  <c r="N36" i="11"/>
  <c r="N35" i="11"/>
  <c r="N34" i="11"/>
  <c r="N33" i="11"/>
  <c r="N32" i="11"/>
  <c r="L38" i="11"/>
  <c r="L37" i="11"/>
  <c r="L36" i="11"/>
  <c r="L35" i="11"/>
  <c r="L34" i="11"/>
  <c r="L33" i="11"/>
  <c r="L32" i="11"/>
  <c r="F38" i="11"/>
  <c r="H38" i="11"/>
  <c r="J38" i="11"/>
  <c r="J37" i="11"/>
  <c r="J36" i="11"/>
  <c r="J35" i="11"/>
  <c r="J34" i="11"/>
  <c r="J33" i="11"/>
  <c r="J32" i="11"/>
  <c r="H37" i="11"/>
  <c r="H36" i="11"/>
  <c r="H35" i="11"/>
  <c r="H34" i="11"/>
  <c r="H33" i="11"/>
  <c r="H32" i="11"/>
  <c r="F37" i="11"/>
  <c r="F36" i="11"/>
  <c r="F35" i="11"/>
  <c r="F34" i="11"/>
  <c r="F33" i="11"/>
  <c r="F32" i="11"/>
  <c r="D38" i="11"/>
  <c r="D37" i="11"/>
  <c r="D36" i="11"/>
  <c r="D35" i="11"/>
  <c r="D34" i="11"/>
  <c r="D33" i="11"/>
  <c r="D32" i="11"/>
  <c r="D21" i="6"/>
  <c r="C26" i="6"/>
  <c r="AC27" i="6"/>
  <c r="AA27" i="6"/>
  <c r="Y27" i="6"/>
  <c r="W27" i="6"/>
  <c r="U27" i="6"/>
  <c r="S27" i="6"/>
  <c r="Q27" i="6"/>
  <c r="M27" i="6"/>
  <c r="K27" i="6"/>
  <c r="I27" i="6"/>
  <c r="G27" i="6"/>
  <c r="AC26" i="6"/>
  <c r="AA26" i="6"/>
  <c r="Y26" i="6"/>
  <c r="W26" i="6"/>
  <c r="U26" i="6"/>
  <c r="S26" i="6"/>
  <c r="Q26" i="6"/>
  <c r="M26" i="6"/>
  <c r="K26" i="6"/>
  <c r="I26" i="6"/>
  <c r="G26" i="6"/>
  <c r="AC15" i="6"/>
  <c r="AA15" i="6"/>
  <c r="Y15" i="6"/>
  <c r="W15" i="6"/>
  <c r="U15" i="6"/>
  <c r="S15" i="6"/>
  <c r="Q15" i="6"/>
  <c r="M15" i="6"/>
  <c r="K15" i="6"/>
  <c r="I15" i="6"/>
  <c r="G15" i="6"/>
  <c r="E15" i="6"/>
  <c r="B15" i="6"/>
  <c r="B16" i="6" s="1"/>
  <c r="C15" i="6"/>
  <c r="AA16" i="6"/>
  <c r="Y16" i="6"/>
  <c r="W16" i="6"/>
  <c r="U16" i="6"/>
  <c r="S16" i="6"/>
  <c r="Q16" i="6"/>
  <c r="AC16" i="6" s="1"/>
  <c r="M16" i="6"/>
  <c r="K16" i="6"/>
  <c r="I16" i="6"/>
  <c r="G16" i="6"/>
  <c r="E16" i="6"/>
  <c r="C16" i="6"/>
  <c r="O16" i="6" l="1"/>
  <c r="AE14" i="6"/>
  <c r="AD14" i="6"/>
  <c r="AB14" i="6"/>
  <c r="O14" i="6"/>
  <c r="N14" i="6"/>
  <c r="AF44" i="12"/>
  <c r="AF43" i="12"/>
  <c r="AF30" i="12"/>
  <c r="AF31" i="12"/>
  <c r="AF32" i="12"/>
  <c r="AF33" i="12"/>
  <c r="AF34" i="12"/>
  <c r="AF35" i="12"/>
  <c r="AF36" i="12"/>
  <c r="AF37" i="12"/>
  <c r="AF38" i="12"/>
  <c r="AF39" i="12"/>
  <c r="AF40" i="12"/>
  <c r="AF41" i="12"/>
  <c r="AF42" i="12"/>
  <c r="AF29" i="12"/>
  <c r="AF28" i="12"/>
  <c r="AB44" i="12"/>
  <c r="Z44" i="12"/>
  <c r="AD44" i="12"/>
  <c r="AD43" i="12"/>
  <c r="AD30" i="12"/>
  <c r="AD31" i="12"/>
  <c r="AD32" i="12"/>
  <c r="AD33" i="12"/>
  <c r="AD34" i="12"/>
  <c r="AD35" i="12"/>
  <c r="AD36" i="12"/>
  <c r="AD37" i="12"/>
  <c r="AD38" i="12"/>
  <c r="AD39" i="12"/>
  <c r="AD40" i="12"/>
  <c r="AD41" i="12"/>
  <c r="AD42" i="12"/>
  <c r="AD29" i="12"/>
  <c r="AD28" i="12"/>
  <c r="AF20" i="12"/>
  <c r="AF21" i="12"/>
  <c r="AF22" i="12"/>
  <c r="AF19" i="12"/>
  <c r="AD20" i="12"/>
  <c r="AD21" i="12"/>
  <c r="AD22" i="12"/>
  <c r="AD19" i="12"/>
  <c r="AF13" i="12"/>
  <c r="AF14" i="12"/>
  <c r="AF15" i="12"/>
  <c r="P44" i="12"/>
  <c r="P43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29" i="12"/>
  <c r="P28" i="12"/>
  <c r="P20" i="12"/>
  <c r="P21" i="12"/>
  <c r="P22" i="12"/>
  <c r="P19" i="12"/>
  <c r="N8" i="12"/>
  <c r="L8" i="12"/>
  <c r="J8" i="12"/>
  <c r="H8" i="12"/>
  <c r="F8" i="12"/>
  <c r="D8" i="12"/>
  <c r="P8" i="12" s="1"/>
  <c r="X44" i="12"/>
  <c r="V44" i="12"/>
  <c r="T44" i="12"/>
  <c r="R44" i="12"/>
  <c r="N44" i="12"/>
  <c r="L44" i="12"/>
  <c r="J44" i="12"/>
  <c r="H44" i="12"/>
  <c r="AC38" i="12"/>
  <c r="AE38" i="12"/>
  <c r="AC36" i="12"/>
  <c r="AE36" i="12" s="1"/>
  <c r="O38" i="12"/>
  <c r="O36" i="12"/>
  <c r="I32" i="11"/>
  <c r="E26" i="6" l="1"/>
  <c r="E27" i="6" s="1"/>
  <c r="AE8" i="6"/>
  <c r="AB25" i="6"/>
  <c r="AC17" i="6"/>
  <c r="AC18" i="6"/>
  <c r="AC19" i="6"/>
  <c r="AA20" i="6"/>
  <c r="Y20" i="6"/>
  <c r="W20" i="6"/>
  <c r="U20" i="6"/>
  <c r="Q20" i="6"/>
  <c r="O26" i="6" l="1"/>
  <c r="C27" i="6"/>
  <c r="AC20" i="6"/>
  <c r="C20" i="6"/>
  <c r="B20" i="6"/>
  <c r="G20" i="6"/>
  <c r="I20" i="6"/>
  <c r="K20" i="6"/>
  <c r="M20" i="6"/>
  <c r="E20" i="6"/>
  <c r="O10" i="6"/>
  <c r="AE10" i="6" s="1"/>
  <c r="O11" i="6"/>
  <c r="AE11" i="6" s="1"/>
  <c r="O12" i="6"/>
  <c r="AE12" i="6" s="1"/>
  <c r="O13" i="6"/>
  <c r="AE13" i="6" s="1"/>
  <c r="O9" i="6"/>
  <c r="AE9" i="6" s="1"/>
  <c r="O27" i="6"/>
  <c r="AE27" i="6" s="1"/>
  <c r="AE26" i="6"/>
  <c r="O21" i="6"/>
  <c r="AE21" i="6" s="1"/>
  <c r="O22" i="6"/>
  <c r="AE22" i="6" s="1"/>
  <c r="O23" i="6"/>
  <c r="AE23" i="6" s="1"/>
  <c r="O24" i="6"/>
  <c r="AE24" i="6" s="1"/>
  <c r="O25" i="6"/>
  <c r="AE25" i="6" s="1"/>
  <c r="O19" i="6"/>
  <c r="AE19" i="6" s="1"/>
  <c r="O18" i="6"/>
  <c r="AE18" i="6" s="1"/>
  <c r="O17" i="6"/>
  <c r="AE17" i="6" s="1"/>
  <c r="O15" i="6"/>
  <c r="AE15" i="6" s="1"/>
  <c r="AE16" i="6" l="1"/>
  <c r="O20" i="6"/>
  <c r="AE20" i="6" s="1"/>
  <c r="T11" i="6" l="1"/>
  <c r="V11" i="6"/>
  <c r="X11" i="6"/>
  <c r="Z11" i="6"/>
  <c r="AB11" i="6"/>
  <c r="T12" i="6"/>
  <c r="T13" i="6" s="1"/>
  <c r="V12" i="6"/>
  <c r="V13" i="6" s="1"/>
  <c r="X12" i="6"/>
  <c r="X13" i="6" s="1"/>
  <c r="Z12" i="6"/>
  <c r="Z13" i="6" s="1"/>
  <c r="AB12" i="6"/>
  <c r="R12" i="6"/>
  <c r="R13" i="6" s="1"/>
  <c r="R11" i="6"/>
  <c r="P12" i="6"/>
  <c r="P13" i="6" s="1"/>
  <c r="P11" i="6"/>
  <c r="F11" i="6" l="1"/>
  <c r="H11" i="6"/>
  <c r="J11" i="6"/>
  <c r="L11" i="6"/>
  <c r="F12" i="6"/>
  <c r="H12" i="6"/>
  <c r="J12" i="6"/>
  <c r="L12" i="6"/>
  <c r="D12" i="6"/>
  <c r="D11" i="6"/>
  <c r="Q35" i="11" l="1"/>
  <c r="Q34" i="11"/>
  <c r="Q33" i="11"/>
  <c r="Q32" i="11"/>
  <c r="O35" i="11"/>
  <c r="O34" i="11"/>
  <c r="O33" i="11"/>
  <c r="O32" i="11"/>
  <c r="M35" i="11"/>
  <c r="M34" i="11"/>
  <c r="M33" i="11"/>
  <c r="M32" i="11"/>
  <c r="K35" i="11"/>
  <c r="K34" i="11"/>
  <c r="K33" i="11"/>
  <c r="K32" i="11"/>
  <c r="I35" i="11"/>
  <c r="I34" i="11"/>
  <c r="I33" i="11"/>
  <c r="AD8" i="12"/>
  <c r="AF8" i="12" s="1"/>
  <c r="AN14" i="20"/>
  <c r="AM14" i="20"/>
  <c r="AK14" i="20"/>
  <c r="Z23" i="6" s="1"/>
  <c r="AJ14" i="20"/>
  <c r="Z19" i="6" s="1"/>
  <c r="AH14" i="20"/>
  <c r="X23" i="6" s="1"/>
  <c r="AG14" i="20"/>
  <c r="X19" i="6" s="1"/>
  <c r="AE14" i="20"/>
  <c r="V23" i="6" s="1"/>
  <c r="AD14" i="20"/>
  <c r="AB14" i="20"/>
  <c r="T23" i="6" s="1"/>
  <c r="AA14" i="20"/>
  <c r="T19" i="6" s="1"/>
  <c r="Y14" i="20"/>
  <c r="R23" i="6" s="1"/>
  <c r="X14" i="20"/>
  <c r="R19" i="6" s="1"/>
  <c r="V14" i="20"/>
  <c r="P23" i="6" s="1"/>
  <c r="AB23" i="6" s="1"/>
  <c r="U14" i="20"/>
  <c r="P19" i="6" s="1"/>
  <c r="S14" i="20"/>
  <c r="L23" i="6" s="1"/>
  <c r="R14" i="20"/>
  <c r="L19" i="6" s="1"/>
  <c r="P14" i="20"/>
  <c r="J23" i="6" s="1"/>
  <c r="O14" i="20"/>
  <c r="J19" i="6" s="1"/>
  <c r="M14" i="20"/>
  <c r="H23" i="6" s="1"/>
  <c r="L14" i="20"/>
  <c r="H19" i="6" s="1"/>
  <c r="J14" i="20"/>
  <c r="F23" i="6" s="1"/>
  <c r="I14" i="20"/>
  <c r="F19" i="6" s="1"/>
  <c r="G14" i="20"/>
  <c r="D23" i="6" s="1"/>
  <c r="N23" i="6" s="1"/>
  <c r="AD23" i="6" s="1"/>
  <c r="F14" i="20"/>
  <c r="D19" i="6" s="1"/>
  <c r="N19" i="6" s="1"/>
  <c r="D14" i="20"/>
  <c r="H13" i="20"/>
  <c r="K13" i="20" s="1"/>
  <c r="N13" i="20" s="1"/>
  <c r="Q13" i="20" s="1"/>
  <c r="T13" i="20" s="1"/>
  <c r="W13" i="20" s="1"/>
  <c r="Z13" i="20" s="1"/>
  <c r="AC13" i="20" s="1"/>
  <c r="AF13" i="20" s="1"/>
  <c r="AI13" i="20" s="1"/>
  <c r="AL13" i="20" s="1"/>
  <c r="AO13" i="20" s="1"/>
  <c r="H12" i="20"/>
  <c r="K12" i="20" s="1"/>
  <c r="N12" i="20" s="1"/>
  <c r="Q12" i="20" s="1"/>
  <c r="T12" i="20" s="1"/>
  <c r="W12" i="20" s="1"/>
  <c r="Z12" i="20" s="1"/>
  <c r="AC12" i="20" s="1"/>
  <c r="AF12" i="20" s="1"/>
  <c r="AI12" i="20" s="1"/>
  <c r="AL12" i="20" s="1"/>
  <c r="AO12" i="20" s="1"/>
  <c r="H11" i="20"/>
  <c r="K11" i="20" s="1"/>
  <c r="N11" i="20" s="1"/>
  <c r="Q11" i="20" s="1"/>
  <c r="T11" i="20" s="1"/>
  <c r="W11" i="20" s="1"/>
  <c r="Z11" i="20" s="1"/>
  <c r="AC11" i="20" s="1"/>
  <c r="AF11" i="20" s="1"/>
  <c r="AI11" i="20" s="1"/>
  <c r="AL11" i="20" s="1"/>
  <c r="AO11" i="20" s="1"/>
  <c r="H10" i="20"/>
  <c r="K10" i="20" s="1"/>
  <c r="N10" i="20" s="1"/>
  <c r="Q10" i="20" s="1"/>
  <c r="T10" i="20" s="1"/>
  <c r="W10" i="20" s="1"/>
  <c r="Z10" i="20" s="1"/>
  <c r="AC10" i="20" s="1"/>
  <c r="AF10" i="20" s="1"/>
  <c r="AI10" i="20" s="1"/>
  <c r="AL10" i="20" s="1"/>
  <c r="AO10" i="20" s="1"/>
  <c r="H9" i="20"/>
  <c r="K9" i="20" s="1"/>
  <c r="N9" i="20" s="1"/>
  <c r="Q9" i="20" s="1"/>
  <c r="T9" i="20" s="1"/>
  <c r="W9" i="20" s="1"/>
  <c r="Z9" i="20" s="1"/>
  <c r="AC9" i="20" s="1"/>
  <c r="AF9" i="20" s="1"/>
  <c r="AI9" i="20" s="1"/>
  <c r="AL9" i="20" s="1"/>
  <c r="AO9" i="20" s="1"/>
  <c r="H8" i="20"/>
  <c r="K8" i="20" s="1"/>
  <c r="N8" i="20" s="1"/>
  <c r="Q8" i="20" s="1"/>
  <c r="T8" i="20" s="1"/>
  <c r="W8" i="20" s="1"/>
  <c r="Z8" i="20" s="1"/>
  <c r="AC8" i="20" s="1"/>
  <c r="AF8" i="20" s="1"/>
  <c r="AI8" i="20" s="1"/>
  <c r="AL8" i="20" s="1"/>
  <c r="AO8" i="20" s="1"/>
  <c r="H7" i="20"/>
  <c r="K7" i="20" s="1"/>
  <c r="N7" i="20" s="1"/>
  <c r="Q7" i="20" s="1"/>
  <c r="T7" i="20" s="1"/>
  <c r="W7" i="20" s="1"/>
  <c r="Z7" i="20" s="1"/>
  <c r="AC7" i="20" s="1"/>
  <c r="AF7" i="20" s="1"/>
  <c r="AI7" i="20" s="1"/>
  <c r="AL7" i="20" s="1"/>
  <c r="AO7" i="20" s="1"/>
  <c r="H6" i="20"/>
  <c r="K6" i="20" s="1"/>
  <c r="N6" i="20" s="1"/>
  <c r="Q6" i="20" s="1"/>
  <c r="T6" i="20" s="1"/>
  <c r="W6" i="20" s="1"/>
  <c r="Z6" i="20" s="1"/>
  <c r="AC6" i="20" s="1"/>
  <c r="AF6" i="20" s="1"/>
  <c r="AI6" i="20" s="1"/>
  <c r="AL6" i="20" s="1"/>
  <c r="AO6" i="20" s="1"/>
  <c r="H5" i="20"/>
  <c r="H14" i="20" s="1"/>
  <c r="AM26" i="19"/>
  <c r="AJ26" i="19"/>
  <c r="AG26" i="19"/>
  <c r="AD26" i="19"/>
  <c r="AA26" i="19"/>
  <c r="X26" i="19"/>
  <c r="U26" i="19"/>
  <c r="R26" i="19"/>
  <c r="O26" i="19"/>
  <c r="L26" i="19"/>
  <c r="I26" i="19"/>
  <c r="G26" i="19"/>
  <c r="D24" i="6" s="1"/>
  <c r="F26" i="19"/>
  <c r="E26" i="19"/>
  <c r="D26" i="19"/>
  <c r="AN25" i="19"/>
  <c r="AK25" i="19"/>
  <c r="AH25" i="19"/>
  <c r="AE25" i="19"/>
  <c r="AB25" i="19"/>
  <c r="Y25" i="19"/>
  <c r="V25" i="19"/>
  <c r="S25" i="19"/>
  <c r="P25" i="19"/>
  <c r="M25" i="19"/>
  <c r="J25" i="19"/>
  <c r="H25" i="19"/>
  <c r="K25" i="19" s="1"/>
  <c r="N25" i="19" s="1"/>
  <c r="Q25" i="19" s="1"/>
  <c r="T25" i="19" s="1"/>
  <c r="W25" i="19" s="1"/>
  <c r="Z25" i="19" s="1"/>
  <c r="AC25" i="19" s="1"/>
  <c r="AF25" i="19" s="1"/>
  <c r="AI25" i="19" s="1"/>
  <c r="AL25" i="19" s="1"/>
  <c r="AO25" i="19" s="1"/>
  <c r="AN24" i="19"/>
  <c r="AK24" i="19"/>
  <c r="AH24" i="19"/>
  <c r="AE24" i="19"/>
  <c r="AB24" i="19"/>
  <c r="Y24" i="19"/>
  <c r="V24" i="19"/>
  <c r="S24" i="19"/>
  <c r="P24" i="19"/>
  <c r="M24" i="19"/>
  <c r="J24" i="19"/>
  <c r="H24" i="19"/>
  <c r="K24" i="19" s="1"/>
  <c r="AN23" i="19"/>
  <c r="AK23" i="19"/>
  <c r="AH23" i="19"/>
  <c r="AE23" i="19"/>
  <c r="AB23" i="19"/>
  <c r="Y23" i="19"/>
  <c r="V23" i="19"/>
  <c r="S23" i="19"/>
  <c r="P23" i="19"/>
  <c r="M23" i="19"/>
  <c r="J23" i="19"/>
  <c r="H23" i="19"/>
  <c r="K23" i="19" s="1"/>
  <c r="AN22" i="19"/>
  <c r="AK22" i="19"/>
  <c r="AH22" i="19"/>
  <c r="AE22" i="19"/>
  <c r="AB22" i="19"/>
  <c r="Y22" i="19"/>
  <c r="V22" i="19"/>
  <c r="S22" i="19"/>
  <c r="P22" i="19"/>
  <c r="M22" i="19"/>
  <c r="J22" i="19"/>
  <c r="H22" i="19"/>
  <c r="K22" i="19" s="1"/>
  <c r="AN21" i="19"/>
  <c r="AK21" i="19"/>
  <c r="AH21" i="19"/>
  <c r="AE21" i="19"/>
  <c r="AB21" i="19"/>
  <c r="Y21" i="19"/>
  <c r="V21" i="19"/>
  <c r="S21" i="19"/>
  <c r="P21" i="19"/>
  <c r="M21" i="19"/>
  <c r="J21" i="19"/>
  <c r="H21" i="19"/>
  <c r="AN20" i="19"/>
  <c r="AK20" i="19"/>
  <c r="AH20" i="19"/>
  <c r="AE20" i="19"/>
  <c r="AB20" i="19"/>
  <c r="Y20" i="19"/>
  <c r="V20" i="19"/>
  <c r="S20" i="19"/>
  <c r="P20" i="19"/>
  <c r="M20" i="19"/>
  <c r="J20" i="19"/>
  <c r="H20" i="19"/>
  <c r="AN19" i="19"/>
  <c r="AK19" i="19"/>
  <c r="AH19" i="19"/>
  <c r="AE19" i="19"/>
  <c r="AB19" i="19"/>
  <c r="Y19" i="19"/>
  <c r="V19" i="19"/>
  <c r="S19" i="19"/>
  <c r="P19" i="19"/>
  <c r="M19" i="19"/>
  <c r="J19" i="19"/>
  <c r="H19" i="19"/>
  <c r="K19" i="19" s="1"/>
  <c r="N19" i="19" s="1"/>
  <c r="Q19" i="19" s="1"/>
  <c r="T19" i="19" s="1"/>
  <c r="W19" i="19" s="1"/>
  <c r="Z19" i="19" s="1"/>
  <c r="AC19" i="19" s="1"/>
  <c r="AF19" i="19" s="1"/>
  <c r="AI19" i="19" s="1"/>
  <c r="AL19" i="19" s="1"/>
  <c r="AO19" i="19" s="1"/>
  <c r="AN18" i="19"/>
  <c r="AK18" i="19"/>
  <c r="AH18" i="19"/>
  <c r="AE18" i="19"/>
  <c r="AB18" i="19"/>
  <c r="Y18" i="19"/>
  <c r="V18" i="19"/>
  <c r="S18" i="19"/>
  <c r="P18" i="19"/>
  <c r="M18" i="19"/>
  <c r="J18" i="19"/>
  <c r="H18" i="19"/>
  <c r="K18" i="19" s="1"/>
  <c r="N18" i="19" s="1"/>
  <c r="Q18" i="19" s="1"/>
  <c r="T18" i="19" s="1"/>
  <c r="W18" i="19" s="1"/>
  <c r="Z18" i="19" s="1"/>
  <c r="AC18" i="19" s="1"/>
  <c r="AF18" i="19" s="1"/>
  <c r="AI18" i="19" s="1"/>
  <c r="AL18" i="19" s="1"/>
  <c r="AO18" i="19" s="1"/>
  <c r="AN17" i="19"/>
  <c r="AK17" i="19"/>
  <c r="AH17" i="19"/>
  <c r="AE17" i="19"/>
  <c r="AB17" i="19"/>
  <c r="Y17" i="19"/>
  <c r="V17" i="19"/>
  <c r="S17" i="19"/>
  <c r="P17" i="19"/>
  <c r="M17" i="19"/>
  <c r="J17" i="19"/>
  <c r="H17" i="19"/>
  <c r="AN16" i="19"/>
  <c r="AK16" i="19"/>
  <c r="AH16" i="19"/>
  <c r="AE16" i="19"/>
  <c r="AB16" i="19"/>
  <c r="Y16" i="19"/>
  <c r="V16" i="19"/>
  <c r="S16" i="19"/>
  <c r="P16" i="19"/>
  <c r="M16" i="19"/>
  <c r="J16" i="19"/>
  <c r="K16" i="19" s="1"/>
  <c r="N16" i="19" s="1"/>
  <c r="Q16" i="19" s="1"/>
  <c r="T16" i="19" s="1"/>
  <c r="W16" i="19" s="1"/>
  <c r="Z16" i="19" s="1"/>
  <c r="AC16" i="19" s="1"/>
  <c r="AF16" i="19" s="1"/>
  <c r="AI16" i="19" s="1"/>
  <c r="AL16" i="19" s="1"/>
  <c r="AO16" i="19" s="1"/>
  <c r="H16" i="19"/>
  <c r="AN15" i="19"/>
  <c r="AK15" i="19"/>
  <c r="AH15" i="19"/>
  <c r="AE15" i="19"/>
  <c r="AB15" i="19"/>
  <c r="Y15" i="19"/>
  <c r="V15" i="19"/>
  <c r="S15" i="19"/>
  <c r="P15" i="19"/>
  <c r="M15" i="19"/>
  <c r="J15" i="19"/>
  <c r="H15" i="19"/>
  <c r="AE14" i="19"/>
  <c r="AB14" i="19"/>
  <c r="Y14" i="19"/>
  <c r="V14" i="19"/>
  <c r="S14" i="19"/>
  <c r="P14" i="19"/>
  <c r="M14" i="19"/>
  <c r="J14" i="19"/>
  <c r="H14" i="19"/>
  <c r="AN13" i="19"/>
  <c r="AK13" i="19"/>
  <c r="AH13" i="19"/>
  <c r="AE13" i="19"/>
  <c r="AB13" i="19"/>
  <c r="Y13" i="19"/>
  <c r="V13" i="19"/>
  <c r="S13" i="19"/>
  <c r="P13" i="19"/>
  <c r="M13" i="19"/>
  <c r="J13" i="19"/>
  <c r="H13" i="19"/>
  <c r="AN12" i="19"/>
  <c r="AK12" i="19"/>
  <c r="AH12" i="19"/>
  <c r="AE12" i="19"/>
  <c r="AB12" i="19"/>
  <c r="Y12" i="19"/>
  <c r="V12" i="19"/>
  <c r="S12" i="19"/>
  <c r="P12" i="19"/>
  <c r="M12" i="19"/>
  <c r="J12" i="19"/>
  <c r="K12" i="19" s="1"/>
  <c r="N12" i="19" s="1"/>
  <c r="Q12" i="19" s="1"/>
  <c r="T12" i="19" s="1"/>
  <c r="W12" i="19" s="1"/>
  <c r="H12" i="19"/>
  <c r="AN11" i="19"/>
  <c r="AK11" i="19"/>
  <c r="AH11" i="19"/>
  <c r="AE11" i="19"/>
  <c r="AB11" i="19"/>
  <c r="Y11" i="19"/>
  <c r="V11" i="19"/>
  <c r="S11" i="19"/>
  <c r="P11" i="19"/>
  <c r="M11" i="19"/>
  <c r="J11" i="19"/>
  <c r="H11" i="19"/>
  <c r="AN10" i="19"/>
  <c r="AK10" i="19"/>
  <c r="AH10" i="19"/>
  <c r="AE10" i="19"/>
  <c r="AB10" i="19"/>
  <c r="Y10" i="19"/>
  <c r="V10" i="19"/>
  <c r="S10" i="19"/>
  <c r="P10" i="19"/>
  <c r="M10" i="19"/>
  <c r="J10" i="19"/>
  <c r="H10" i="19"/>
  <c r="AN9" i="19"/>
  <c r="AK9" i="19"/>
  <c r="AH9" i="19"/>
  <c r="AE9" i="19"/>
  <c r="AB9" i="19"/>
  <c r="Y9" i="19"/>
  <c r="V9" i="19"/>
  <c r="S9" i="19"/>
  <c r="P9" i="19"/>
  <c r="M9" i="19"/>
  <c r="J9" i="19"/>
  <c r="H9" i="19"/>
  <c r="AN8" i="19"/>
  <c r="AK8" i="19"/>
  <c r="AH8" i="19"/>
  <c r="AE8" i="19"/>
  <c r="AB8" i="19"/>
  <c r="Y8" i="19"/>
  <c r="V8" i="19"/>
  <c r="S8" i="19"/>
  <c r="P8" i="19"/>
  <c r="M8" i="19"/>
  <c r="J8" i="19"/>
  <c r="K8" i="19" s="1"/>
  <c r="H8" i="19"/>
  <c r="AN7" i="19"/>
  <c r="AK7" i="19"/>
  <c r="AH7" i="19"/>
  <c r="AE7" i="19"/>
  <c r="AB7" i="19"/>
  <c r="Y7" i="19"/>
  <c r="V7" i="19"/>
  <c r="S7" i="19"/>
  <c r="P7" i="19"/>
  <c r="M7" i="19"/>
  <c r="J7" i="19"/>
  <c r="H7" i="19"/>
  <c r="AN6" i="19"/>
  <c r="AK6" i="19"/>
  <c r="AH6" i="19"/>
  <c r="AE6" i="19"/>
  <c r="AB6" i="19"/>
  <c r="Y6" i="19"/>
  <c r="V6" i="19"/>
  <c r="S6" i="19"/>
  <c r="P6" i="19"/>
  <c r="M6" i="19"/>
  <c r="J6" i="19"/>
  <c r="H6" i="19"/>
  <c r="AN5" i="19"/>
  <c r="AK5" i="19"/>
  <c r="AH5" i="19"/>
  <c r="AE5" i="19"/>
  <c r="AB5" i="19"/>
  <c r="Y5" i="19"/>
  <c r="V5" i="19"/>
  <c r="S5" i="19"/>
  <c r="P5" i="19"/>
  <c r="M5" i="19"/>
  <c r="J5" i="19"/>
  <c r="H5" i="19"/>
  <c r="AM18" i="18"/>
  <c r="AJ18" i="18"/>
  <c r="Z17" i="6" s="1"/>
  <c r="AG18" i="18"/>
  <c r="X17" i="6" s="1"/>
  <c r="AD18" i="18"/>
  <c r="V17" i="6" s="1"/>
  <c r="AA18" i="18"/>
  <c r="T17" i="6" s="1"/>
  <c r="X18" i="18"/>
  <c r="R17" i="6" s="1"/>
  <c r="U18" i="18"/>
  <c r="P17" i="6" s="1"/>
  <c r="R18" i="18"/>
  <c r="L17" i="6" s="1"/>
  <c r="O18" i="18"/>
  <c r="J17" i="6" s="1"/>
  <c r="L18" i="18"/>
  <c r="H17" i="6" s="1"/>
  <c r="I18" i="18"/>
  <c r="F17" i="6" s="1"/>
  <c r="G18" i="18"/>
  <c r="F18" i="18"/>
  <c r="D17" i="6" s="1"/>
  <c r="D18" i="18"/>
  <c r="AN17" i="18"/>
  <c r="AK17" i="18"/>
  <c r="AH17" i="18"/>
  <c r="AE17" i="18"/>
  <c r="AB17" i="18"/>
  <c r="Y17" i="18"/>
  <c r="V17" i="18"/>
  <c r="S17" i="18"/>
  <c r="P17" i="18"/>
  <c r="M17" i="18"/>
  <c r="J17" i="18"/>
  <c r="H17" i="18"/>
  <c r="AN16" i="18"/>
  <c r="AK16" i="18"/>
  <c r="AH16" i="18"/>
  <c r="AE16" i="18"/>
  <c r="AB16" i="18"/>
  <c r="Y16" i="18"/>
  <c r="V16" i="18"/>
  <c r="S16" i="18"/>
  <c r="P16" i="18"/>
  <c r="M16" i="18"/>
  <c r="J16" i="18"/>
  <c r="H16" i="18"/>
  <c r="AN15" i="18"/>
  <c r="AK15" i="18"/>
  <c r="AH15" i="18"/>
  <c r="AE15" i="18"/>
  <c r="AB15" i="18"/>
  <c r="Y15" i="18"/>
  <c r="V15" i="18"/>
  <c r="S15" i="18"/>
  <c r="P15" i="18"/>
  <c r="M15" i="18"/>
  <c r="J15" i="18"/>
  <c r="H15" i="18"/>
  <c r="AN14" i="18"/>
  <c r="AK14" i="18"/>
  <c r="AH14" i="18"/>
  <c r="AE14" i="18"/>
  <c r="AB14" i="18"/>
  <c r="Y14" i="18"/>
  <c r="V14" i="18"/>
  <c r="S14" i="18"/>
  <c r="P14" i="18"/>
  <c r="M14" i="18"/>
  <c r="J14" i="18"/>
  <c r="H14" i="18"/>
  <c r="AN13" i="18"/>
  <c r="AK13" i="18"/>
  <c r="AH13" i="18"/>
  <c r="AE13" i="18"/>
  <c r="AB13" i="18"/>
  <c r="Y13" i="18"/>
  <c r="V13" i="18"/>
  <c r="S13" i="18"/>
  <c r="P13" i="18"/>
  <c r="M13" i="18"/>
  <c r="J13" i="18"/>
  <c r="H13" i="18"/>
  <c r="AN12" i="18"/>
  <c r="AK12" i="18"/>
  <c r="AH12" i="18"/>
  <c r="AE12" i="18"/>
  <c r="AB12" i="18"/>
  <c r="Y12" i="18"/>
  <c r="V12" i="18"/>
  <c r="S12" i="18"/>
  <c r="P12" i="18"/>
  <c r="M12" i="18"/>
  <c r="J12" i="18"/>
  <c r="H12" i="18"/>
  <c r="AN11" i="18"/>
  <c r="AK11" i="18"/>
  <c r="AH11" i="18"/>
  <c r="AE11" i="18"/>
  <c r="AB11" i="18"/>
  <c r="Y11" i="18"/>
  <c r="V11" i="18"/>
  <c r="S11" i="18"/>
  <c r="P11" i="18"/>
  <c r="M11" i="18"/>
  <c r="J11" i="18"/>
  <c r="H11" i="18"/>
  <c r="AN10" i="18"/>
  <c r="AK10" i="18"/>
  <c r="AH10" i="18"/>
  <c r="AE10" i="18"/>
  <c r="AB10" i="18"/>
  <c r="Y10" i="18"/>
  <c r="V10" i="18"/>
  <c r="S10" i="18"/>
  <c r="P10" i="18"/>
  <c r="M10" i="18"/>
  <c r="J10" i="18"/>
  <c r="H10" i="18"/>
  <c r="AN9" i="18"/>
  <c r="AK9" i="18"/>
  <c r="AH9" i="18"/>
  <c r="AE9" i="18"/>
  <c r="AB9" i="18"/>
  <c r="Y9" i="18"/>
  <c r="V9" i="18"/>
  <c r="S9" i="18"/>
  <c r="P9" i="18"/>
  <c r="M9" i="18"/>
  <c r="J9" i="18"/>
  <c r="H9" i="18"/>
  <c r="AN8" i="18"/>
  <c r="AK8" i="18"/>
  <c r="AH8" i="18"/>
  <c r="AE8" i="18"/>
  <c r="AB8" i="18"/>
  <c r="Y8" i="18"/>
  <c r="V8" i="18"/>
  <c r="S8" i="18"/>
  <c r="P8" i="18"/>
  <c r="M8" i="18"/>
  <c r="J8" i="18"/>
  <c r="H8" i="18"/>
  <c r="AN7" i="18"/>
  <c r="AK7" i="18"/>
  <c r="AH7" i="18"/>
  <c r="AE7" i="18"/>
  <c r="AB7" i="18"/>
  <c r="Y7" i="18"/>
  <c r="V7" i="18"/>
  <c r="S7" i="18"/>
  <c r="P7" i="18"/>
  <c r="M7" i="18"/>
  <c r="J7" i="18"/>
  <c r="H7" i="18"/>
  <c r="AN6" i="18"/>
  <c r="AK6" i="18"/>
  <c r="AH6" i="18"/>
  <c r="AE6" i="18"/>
  <c r="AB6" i="18"/>
  <c r="Y6" i="18"/>
  <c r="V6" i="18"/>
  <c r="S6" i="18"/>
  <c r="P6" i="18"/>
  <c r="M6" i="18"/>
  <c r="J6" i="18"/>
  <c r="H6" i="18"/>
  <c r="AN5" i="18"/>
  <c r="AK5" i="18"/>
  <c r="AH5" i="18"/>
  <c r="AH18" i="18" s="1"/>
  <c r="X21" i="6" s="1"/>
  <c r="AE5" i="18"/>
  <c r="AB5" i="18"/>
  <c r="Y5" i="18"/>
  <c r="V5" i="18"/>
  <c r="V18" i="18" s="1"/>
  <c r="P21" i="6" s="1"/>
  <c r="S5" i="18"/>
  <c r="P5" i="18"/>
  <c r="M5" i="18"/>
  <c r="J5" i="18"/>
  <c r="J18" i="18" s="1"/>
  <c r="F21" i="6" s="1"/>
  <c r="H5" i="18"/>
  <c r="AO12" i="17"/>
  <c r="AN12" i="17"/>
  <c r="AM12" i="17"/>
  <c r="AL12" i="17"/>
  <c r="AK12" i="17"/>
  <c r="Z22" i="6" s="1"/>
  <c r="AJ12" i="17"/>
  <c r="Z18" i="6" s="1"/>
  <c r="AI12" i="17"/>
  <c r="AH12" i="17"/>
  <c r="X22" i="6" s="1"/>
  <c r="AG12" i="17"/>
  <c r="X18" i="6" s="1"/>
  <c r="AF12" i="17"/>
  <c r="AE12" i="17"/>
  <c r="V22" i="6" s="1"/>
  <c r="AD12" i="17"/>
  <c r="AC12" i="17"/>
  <c r="AB12" i="17"/>
  <c r="T22" i="6" s="1"/>
  <c r="AA12" i="17"/>
  <c r="T18" i="6" s="1"/>
  <c r="Z12" i="17"/>
  <c r="Y12" i="17"/>
  <c r="R22" i="6" s="1"/>
  <c r="X12" i="17"/>
  <c r="R18" i="6" s="1"/>
  <c r="W12" i="17"/>
  <c r="V12" i="17"/>
  <c r="P22" i="6" s="1"/>
  <c r="U12" i="17"/>
  <c r="P18" i="6" s="1"/>
  <c r="T12" i="17"/>
  <c r="S12" i="17"/>
  <c r="L22" i="6" s="1"/>
  <c r="R12" i="17"/>
  <c r="L18" i="6" s="1"/>
  <c r="Q12" i="17"/>
  <c r="P12" i="17"/>
  <c r="J22" i="6" s="1"/>
  <c r="O12" i="17"/>
  <c r="J18" i="6" s="1"/>
  <c r="N12" i="17"/>
  <c r="M12" i="17"/>
  <c r="H22" i="6" s="1"/>
  <c r="L12" i="17"/>
  <c r="H18" i="6" s="1"/>
  <c r="K12" i="17"/>
  <c r="J12" i="17"/>
  <c r="F22" i="6" s="1"/>
  <c r="I12" i="17"/>
  <c r="F18" i="6" s="1"/>
  <c r="H12" i="17"/>
  <c r="G12" i="17"/>
  <c r="D22" i="6" s="1"/>
  <c r="F12" i="17"/>
  <c r="D18" i="6" s="1"/>
  <c r="D12" i="17"/>
  <c r="Q22" i="11"/>
  <c r="O22" i="11"/>
  <c r="M22" i="11"/>
  <c r="K22" i="11"/>
  <c r="I22" i="11"/>
  <c r="D20" i="6" l="1"/>
  <c r="F20" i="6"/>
  <c r="J20" i="6"/>
  <c r="P20" i="6"/>
  <c r="T20" i="6"/>
  <c r="X20" i="6"/>
  <c r="V19" i="6"/>
  <c r="AB19" i="6" s="1"/>
  <c r="AD19" i="6" s="1"/>
  <c r="V18" i="6"/>
  <c r="V20" i="6" s="1"/>
  <c r="K11" i="18"/>
  <c r="K13" i="18"/>
  <c r="K15" i="18"/>
  <c r="K16" i="18"/>
  <c r="K17" i="18"/>
  <c r="H20" i="6"/>
  <c r="L20" i="6"/>
  <c r="R20" i="6"/>
  <c r="Z20" i="6"/>
  <c r="K9" i="19"/>
  <c r="N9" i="19" s="1"/>
  <c r="Q9" i="19" s="1"/>
  <c r="T9" i="19" s="1"/>
  <c r="W9" i="19" s="1"/>
  <c r="Z9" i="19" s="1"/>
  <c r="AC9" i="19" s="1"/>
  <c r="AF9" i="19" s="1"/>
  <c r="AI9" i="19" s="1"/>
  <c r="AL9" i="19" s="1"/>
  <c r="AO9" i="19" s="1"/>
  <c r="K10" i="19"/>
  <c r="N10" i="19" s="1"/>
  <c r="K11" i="19"/>
  <c r="N11" i="19" s="1"/>
  <c r="Q11" i="19" s="1"/>
  <c r="T11" i="19" s="1"/>
  <c r="W11" i="19" s="1"/>
  <c r="Z11" i="19" s="1"/>
  <c r="AC11" i="19" s="1"/>
  <c r="AF11" i="19" s="1"/>
  <c r="AI11" i="19" s="1"/>
  <c r="AL11" i="19" s="1"/>
  <c r="AO11" i="19" s="1"/>
  <c r="K13" i="19"/>
  <c r="N13" i="19" s="1"/>
  <c r="Q13" i="19" s="1"/>
  <c r="T13" i="19" s="1"/>
  <c r="W13" i="19" s="1"/>
  <c r="Z13" i="19" s="1"/>
  <c r="AC13" i="19" s="1"/>
  <c r="AF13" i="19" s="1"/>
  <c r="AI13" i="19" s="1"/>
  <c r="AL13" i="19" s="1"/>
  <c r="AO13" i="19" s="1"/>
  <c r="K17" i="19"/>
  <c r="N17" i="19" s="1"/>
  <c r="Q17" i="19" s="1"/>
  <c r="T17" i="19" s="1"/>
  <c r="W17" i="19" s="1"/>
  <c r="Z17" i="19" s="1"/>
  <c r="AC17" i="19" s="1"/>
  <c r="AF17" i="19" s="1"/>
  <c r="AI17" i="19" s="1"/>
  <c r="AL17" i="19" s="1"/>
  <c r="AO17" i="19" s="1"/>
  <c r="K21" i="19"/>
  <c r="N21" i="19" s="1"/>
  <c r="Q21" i="19" s="1"/>
  <c r="T21" i="19" s="1"/>
  <c r="W21" i="19" s="1"/>
  <c r="Z21" i="19" s="1"/>
  <c r="AC21" i="19" s="1"/>
  <c r="AF21" i="19" s="1"/>
  <c r="AI21" i="19" s="1"/>
  <c r="AL21" i="19" s="1"/>
  <c r="AO21" i="19" s="1"/>
  <c r="N23" i="19"/>
  <c r="Q23" i="19" s="1"/>
  <c r="T23" i="19" s="1"/>
  <c r="W23" i="19" s="1"/>
  <c r="Z23" i="19" s="1"/>
  <c r="AC23" i="19" s="1"/>
  <c r="AF23" i="19" s="1"/>
  <c r="AI23" i="19" s="1"/>
  <c r="AL23" i="19" s="1"/>
  <c r="AO23" i="19" s="1"/>
  <c r="N24" i="19"/>
  <c r="Q24" i="19" s="1"/>
  <c r="T24" i="19" s="1"/>
  <c r="W24" i="19" s="1"/>
  <c r="Z24" i="19" s="1"/>
  <c r="AC24" i="19" s="1"/>
  <c r="AF24" i="19" s="1"/>
  <c r="AI24" i="19" s="1"/>
  <c r="AL24" i="19" s="1"/>
  <c r="AO24" i="19" s="1"/>
  <c r="AE26" i="19"/>
  <c r="V24" i="6" s="1"/>
  <c r="K15" i="19"/>
  <c r="N15" i="19" s="1"/>
  <c r="Q15" i="19" s="1"/>
  <c r="T15" i="19" s="1"/>
  <c r="W15" i="19" s="1"/>
  <c r="Z15" i="19" s="1"/>
  <c r="AC15" i="19" s="1"/>
  <c r="AF15" i="19" s="1"/>
  <c r="AI15" i="19" s="1"/>
  <c r="AL15" i="19" s="1"/>
  <c r="AO15" i="19" s="1"/>
  <c r="N11" i="18"/>
  <c r="Q11" i="18" s="1"/>
  <c r="T11" i="18" s="1"/>
  <c r="W11" i="18" s="1"/>
  <c r="Z11" i="18" s="1"/>
  <c r="AC11" i="18" s="1"/>
  <c r="AF11" i="18" s="1"/>
  <c r="AI11" i="18" s="1"/>
  <c r="AL11" i="18" s="1"/>
  <c r="AO11" i="18" s="1"/>
  <c r="N13" i="18"/>
  <c r="N15" i="18"/>
  <c r="Q15" i="18" s="1"/>
  <c r="T15" i="18" s="1"/>
  <c r="W15" i="18" s="1"/>
  <c r="Z15" i="18" s="1"/>
  <c r="AC15" i="18" s="1"/>
  <c r="AF15" i="18" s="1"/>
  <c r="AI15" i="18" s="1"/>
  <c r="AL15" i="18" s="1"/>
  <c r="AO15" i="18" s="1"/>
  <c r="K9" i="18"/>
  <c r="N9" i="18" s="1"/>
  <c r="Q9" i="18" s="1"/>
  <c r="T9" i="18" s="1"/>
  <c r="W9" i="18" s="1"/>
  <c r="Z9" i="18" s="1"/>
  <c r="AC9" i="18" s="1"/>
  <c r="AF9" i="18" s="1"/>
  <c r="AI9" i="18" s="1"/>
  <c r="AL9" i="18" s="1"/>
  <c r="AO9" i="18" s="1"/>
  <c r="K10" i="18"/>
  <c r="N10" i="18" s="1"/>
  <c r="Q10" i="18" s="1"/>
  <c r="T10" i="18" s="1"/>
  <c r="W10" i="18" s="1"/>
  <c r="Z10" i="18" s="1"/>
  <c r="AC10" i="18" s="1"/>
  <c r="AF10" i="18" s="1"/>
  <c r="AI10" i="18" s="1"/>
  <c r="AL10" i="18" s="1"/>
  <c r="AO10" i="18" s="1"/>
  <c r="AK18" i="18"/>
  <c r="Z21" i="6" s="1"/>
  <c r="Y18" i="18"/>
  <c r="R21" i="6" s="1"/>
  <c r="Q13" i="18"/>
  <c r="T13" i="18" s="1"/>
  <c r="W13" i="18" s="1"/>
  <c r="Z13" i="18" s="1"/>
  <c r="AC13" i="18" s="1"/>
  <c r="AF13" i="18" s="1"/>
  <c r="AI13" i="18" s="1"/>
  <c r="AL13" i="18" s="1"/>
  <c r="AO13" i="18" s="1"/>
  <c r="AB18" i="18"/>
  <c r="T21" i="6" s="1"/>
  <c r="AN18" i="18"/>
  <c r="K14" i="18"/>
  <c r="N14" i="18" s="1"/>
  <c r="Q14" i="18" s="1"/>
  <c r="T14" i="18" s="1"/>
  <c r="W14" i="18" s="1"/>
  <c r="Z14" i="18" s="1"/>
  <c r="AC14" i="18" s="1"/>
  <c r="AF14" i="18" s="1"/>
  <c r="AI14" i="18" s="1"/>
  <c r="AL14" i="18" s="1"/>
  <c r="AO14" i="18" s="1"/>
  <c r="N16" i="18"/>
  <c r="Q16" i="18" s="1"/>
  <c r="T16" i="18" s="1"/>
  <c r="W16" i="18" s="1"/>
  <c r="Z16" i="18" s="1"/>
  <c r="AC16" i="18" s="1"/>
  <c r="AF16" i="18" s="1"/>
  <c r="AI16" i="18" s="1"/>
  <c r="AL16" i="18" s="1"/>
  <c r="AO16" i="18" s="1"/>
  <c r="N17" i="18"/>
  <c r="Q17" i="18" s="1"/>
  <c r="T17" i="18" s="1"/>
  <c r="W17" i="18" s="1"/>
  <c r="Z17" i="18" s="1"/>
  <c r="AC17" i="18" s="1"/>
  <c r="AF17" i="18" s="1"/>
  <c r="AI17" i="18" s="1"/>
  <c r="AL17" i="18" s="1"/>
  <c r="AO17" i="18" s="1"/>
  <c r="M18" i="18"/>
  <c r="H21" i="6" s="1"/>
  <c r="K12" i="18"/>
  <c r="N12" i="18" s="1"/>
  <c r="Q12" i="18" s="1"/>
  <c r="T12" i="18" s="1"/>
  <c r="W12" i="18" s="1"/>
  <c r="Z12" i="18" s="1"/>
  <c r="AC12" i="18" s="1"/>
  <c r="AF12" i="18" s="1"/>
  <c r="AI12" i="18" s="1"/>
  <c r="AL12" i="18" s="1"/>
  <c r="AO12" i="18" s="1"/>
  <c r="P18" i="18"/>
  <c r="J21" i="6" s="1"/>
  <c r="S18" i="18"/>
  <c r="L21" i="6" s="1"/>
  <c r="AE18" i="18"/>
  <c r="V21" i="6" s="1"/>
  <c r="K7" i="18"/>
  <c r="N7" i="18" s="1"/>
  <c r="Q7" i="18" s="1"/>
  <c r="T7" i="18" s="1"/>
  <c r="W7" i="18" s="1"/>
  <c r="Z7" i="18" s="1"/>
  <c r="AC7" i="18" s="1"/>
  <c r="AF7" i="18" s="1"/>
  <c r="AI7" i="18" s="1"/>
  <c r="AL7" i="18" s="1"/>
  <c r="AO7" i="18" s="1"/>
  <c r="K8" i="18"/>
  <c r="N8" i="18" s="1"/>
  <c r="Q8" i="18" s="1"/>
  <c r="T8" i="18" s="1"/>
  <c r="W8" i="18" s="1"/>
  <c r="Z8" i="18" s="1"/>
  <c r="AC8" i="18" s="1"/>
  <c r="AF8" i="18" s="1"/>
  <c r="AI8" i="18" s="1"/>
  <c r="AL8" i="18" s="1"/>
  <c r="AO8" i="18" s="1"/>
  <c r="K6" i="18"/>
  <c r="N6" i="18" s="1"/>
  <c r="Q6" i="18" s="1"/>
  <c r="T6" i="18" s="1"/>
  <c r="W6" i="18" s="1"/>
  <c r="Z6" i="18" s="1"/>
  <c r="AC6" i="18" s="1"/>
  <c r="AF6" i="18" s="1"/>
  <c r="AI6" i="18" s="1"/>
  <c r="AL6" i="18" s="1"/>
  <c r="AO6" i="18" s="1"/>
  <c r="H18" i="18"/>
  <c r="AH26" i="19"/>
  <c r="X24" i="6" s="1"/>
  <c r="V26" i="19"/>
  <c r="P24" i="6" s="1"/>
  <c r="K5" i="20"/>
  <c r="K7" i="19"/>
  <c r="N7" i="19" s="1"/>
  <c r="Q7" i="19" s="1"/>
  <c r="T7" i="19" s="1"/>
  <c r="W7" i="19" s="1"/>
  <c r="Z7" i="19" s="1"/>
  <c r="AC7" i="19" s="1"/>
  <c r="AF7" i="19" s="1"/>
  <c r="AI7" i="19" s="1"/>
  <c r="AL7" i="19" s="1"/>
  <c r="AO7" i="19" s="1"/>
  <c r="J26" i="19"/>
  <c r="F24" i="6" s="1"/>
  <c r="Q10" i="19"/>
  <c r="T10" i="19" s="1"/>
  <c r="W10" i="19" s="1"/>
  <c r="Z10" i="19" s="1"/>
  <c r="AC10" i="19" s="1"/>
  <c r="AF10" i="19" s="1"/>
  <c r="AI10" i="19" s="1"/>
  <c r="AL10" i="19" s="1"/>
  <c r="AO10" i="19" s="1"/>
  <c r="Z12" i="19"/>
  <c r="AC12" i="19" s="1"/>
  <c r="AF12" i="19" s="1"/>
  <c r="AI12" i="19" s="1"/>
  <c r="AL12" i="19" s="1"/>
  <c r="AO12" i="19" s="1"/>
  <c r="S26" i="19"/>
  <c r="L24" i="6" s="1"/>
  <c r="P26" i="19"/>
  <c r="J24" i="6" s="1"/>
  <c r="K6" i="19"/>
  <c r="N6" i="19" s="1"/>
  <c r="Q6" i="19" s="1"/>
  <c r="T6" i="19" s="1"/>
  <c r="W6" i="19" s="1"/>
  <c r="Z6" i="19" s="1"/>
  <c r="AC6" i="19" s="1"/>
  <c r="AF6" i="19" s="1"/>
  <c r="AI6" i="19" s="1"/>
  <c r="AL6" i="19" s="1"/>
  <c r="AO6" i="19" s="1"/>
  <c r="K14" i="19"/>
  <c r="N14" i="19" s="1"/>
  <c r="Q14" i="19" s="1"/>
  <c r="T14" i="19" s="1"/>
  <c r="W14" i="19" s="1"/>
  <c r="Z14" i="19" s="1"/>
  <c r="AC14" i="19" s="1"/>
  <c r="AF14" i="19" s="1"/>
  <c r="AI14" i="19" s="1"/>
  <c r="AL14" i="19" s="1"/>
  <c r="AO14" i="19" s="1"/>
  <c r="K20" i="19"/>
  <c r="N20" i="19" s="1"/>
  <c r="Q20" i="19" s="1"/>
  <c r="T20" i="19" s="1"/>
  <c r="W20" i="19" s="1"/>
  <c r="Z20" i="19" s="1"/>
  <c r="AC20" i="19" s="1"/>
  <c r="AF20" i="19" s="1"/>
  <c r="AI20" i="19" s="1"/>
  <c r="AL20" i="19" s="1"/>
  <c r="AO20" i="19" s="1"/>
  <c r="K5" i="19"/>
  <c r="H26" i="19"/>
  <c r="Y26" i="19"/>
  <c r="R24" i="6" s="1"/>
  <c r="AN26" i="19"/>
  <c r="M26" i="19"/>
  <c r="H24" i="6" s="1"/>
  <c r="AB26" i="19"/>
  <c r="T24" i="6" s="1"/>
  <c r="AK26" i="19"/>
  <c r="Z24" i="6" s="1"/>
  <c r="N8" i="19"/>
  <c r="Q8" i="19" s="1"/>
  <c r="T8" i="19" s="1"/>
  <c r="W8" i="19" s="1"/>
  <c r="Z8" i="19" s="1"/>
  <c r="AC8" i="19" s="1"/>
  <c r="AF8" i="19" s="1"/>
  <c r="AI8" i="19" s="1"/>
  <c r="AL8" i="19" s="1"/>
  <c r="AO8" i="19" s="1"/>
  <c r="N22" i="19"/>
  <c r="Q22" i="19" s="1"/>
  <c r="T22" i="19" s="1"/>
  <c r="W22" i="19" s="1"/>
  <c r="Z22" i="19" s="1"/>
  <c r="AC22" i="19" s="1"/>
  <c r="AF22" i="19" s="1"/>
  <c r="AI22" i="19" s="1"/>
  <c r="AL22" i="19" s="1"/>
  <c r="AO22" i="19" s="1"/>
  <c r="K5" i="18"/>
  <c r="N20" i="6" l="1"/>
  <c r="AB20" i="6"/>
  <c r="AB24" i="6"/>
  <c r="N24" i="6"/>
  <c r="K14" i="20"/>
  <c r="N5" i="20"/>
  <c r="K26" i="19"/>
  <c r="N5" i="19"/>
  <c r="N5" i="18"/>
  <c r="K18" i="18"/>
  <c r="AD20" i="6" l="1"/>
  <c r="AD24" i="6"/>
  <c r="Q5" i="20"/>
  <c r="N14" i="20"/>
  <c r="Q5" i="19"/>
  <c r="N26" i="19"/>
  <c r="Q5" i="18"/>
  <c r="N18" i="18"/>
  <c r="Q14" i="20" l="1"/>
  <c r="T5" i="20"/>
  <c r="Q26" i="19"/>
  <c r="T5" i="19"/>
  <c r="Q18" i="18"/>
  <c r="T5" i="18"/>
  <c r="T14" i="20" l="1"/>
  <c r="W5" i="20"/>
  <c r="W5" i="19"/>
  <c r="T26" i="19"/>
  <c r="W5" i="18"/>
  <c r="T18" i="18"/>
  <c r="W14" i="20" l="1"/>
  <c r="Z5" i="20"/>
  <c r="Z5" i="19"/>
  <c r="W26" i="19"/>
  <c r="Z5" i="18"/>
  <c r="W18" i="18"/>
  <c r="AC5" i="20" l="1"/>
  <c r="Z14" i="20"/>
  <c r="AC5" i="19"/>
  <c r="Z26" i="19"/>
  <c r="Z18" i="18"/>
  <c r="AC5" i="18"/>
  <c r="AC14" i="20" l="1"/>
  <c r="AF5" i="20"/>
  <c r="AC26" i="19"/>
  <c r="AF5" i="19"/>
  <c r="AC18" i="18"/>
  <c r="AF5" i="18"/>
  <c r="AF14" i="20" l="1"/>
  <c r="AI5" i="20"/>
  <c r="AI5" i="19"/>
  <c r="AF26" i="19"/>
  <c r="AF18" i="18"/>
  <c r="AI5" i="18"/>
  <c r="AI14" i="20" l="1"/>
  <c r="AL5" i="20"/>
  <c r="AI26" i="19"/>
  <c r="AL5" i="19"/>
  <c r="AL5" i="18"/>
  <c r="AI18" i="18"/>
  <c r="AO5" i="20" l="1"/>
  <c r="AO14" i="20" s="1"/>
  <c r="AL14" i="20"/>
  <c r="AO5" i="19"/>
  <c r="AO26" i="19" s="1"/>
  <c r="AL26" i="19"/>
  <c r="AL18" i="18"/>
  <c r="AO5" i="18"/>
  <c r="AO18" i="18" s="1"/>
  <c r="AB17" i="6" l="1"/>
  <c r="AB18" i="6"/>
  <c r="N17" i="6"/>
  <c r="N18" i="6"/>
  <c r="AD17" i="6" l="1"/>
  <c r="AD18" i="6"/>
  <c r="Q28" i="11"/>
  <c r="O28" i="11"/>
  <c r="M28" i="11"/>
  <c r="K28" i="11"/>
  <c r="I28" i="11"/>
  <c r="F17" i="11"/>
  <c r="B26" i="6" l="1"/>
  <c r="C44" i="12" l="1"/>
  <c r="E28" i="11" l="1"/>
  <c r="G28" i="11"/>
  <c r="C28" i="11"/>
  <c r="R18" i="11"/>
  <c r="P18" i="11"/>
  <c r="N18" i="11"/>
  <c r="L18" i="11"/>
  <c r="J18" i="11"/>
  <c r="H18" i="11"/>
  <c r="F18" i="11"/>
  <c r="C18" i="11"/>
  <c r="D18" i="11" s="1"/>
  <c r="AC15" i="13" l="1"/>
  <c r="AB8" i="12" s="1"/>
  <c r="AB15" i="13"/>
  <c r="AA8" i="12" s="1"/>
  <c r="AA15" i="13"/>
  <c r="Z8" i="12" s="1"/>
  <c r="Z15" i="13"/>
  <c r="Y8" i="12" s="1"/>
  <c r="Y15" i="13"/>
  <c r="X8" i="12" s="1"/>
  <c r="X15" i="13"/>
  <c r="W8" i="12" s="1"/>
  <c r="W15" i="13"/>
  <c r="V8" i="12" s="1"/>
  <c r="V15" i="13"/>
  <c r="U8" i="12" s="1"/>
  <c r="U15" i="13"/>
  <c r="T8" i="12" s="1"/>
  <c r="T15" i="13"/>
  <c r="S8" i="12" s="1"/>
  <c r="S15" i="13"/>
  <c r="R8" i="12" s="1"/>
  <c r="R15" i="13"/>
  <c r="Q8" i="12" s="1"/>
  <c r="Q15" i="13"/>
  <c r="P15" i="13"/>
  <c r="M8" i="12" s="1"/>
  <c r="O15" i="13"/>
  <c r="N15" i="13"/>
  <c r="K8" i="12" s="1"/>
  <c r="M15" i="13"/>
  <c r="L15" i="13"/>
  <c r="I8" i="12" s="1"/>
  <c r="K15" i="13"/>
  <c r="J15" i="13"/>
  <c r="G8" i="12" s="1"/>
  <c r="I15" i="13"/>
  <c r="H15" i="13"/>
  <c r="E8" i="12" s="1"/>
  <c r="G15" i="13"/>
  <c r="F15" i="13"/>
  <c r="C8" i="12" s="1"/>
  <c r="D8" i="6" s="1"/>
  <c r="J8" i="6" l="1"/>
  <c r="I21" i="12"/>
  <c r="I22" i="12"/>
  <c r="I20" i="12"/>
  <c r="I19" i="12"/>
  <c r="P8" i="6"/>
  <c r="M19" i="12"/>
  <c r="M20" i="12"/>
  <c r="M22" i="12"/>
  <c r="M21" i="12"/>
  <c r="S19" i="12"/>
  <c r="T8" i="6"/>
  <c r="S22" i="12"/>
  <c r="S21" i="12"/>
  <c r="S20" i="12"/>
  <c r="W19" i="12"/>
  <c r="X8" i="6"/>
  <c r="W20" i="12"/>
  <c r="W21" i="12"/>
  <c r="W22" i="12"/>
  <c r="AA21" i="12"/>
  <c r="AB8" i="6"/>
  <c r="AA22" i="12"/>
  <c r="AA20" i="12"/>
  <c r="AA19" i="12"/>
  <c r="H8" i="6"/>
  <c r="G21" i="12"/>
  <c r="G20" i="12"/>
  <c r="G22" i="12"/>
  <c r="G19" i="12"/>
  <c r="L8" i="6"/>
  <c r="K19" i="12"/>
  <c r="K22" i="12"/>
  <c r="K21" i="12"/>
  <c r="K20" i="12"/>
  <c r="Q22" i="12"/>
  <c r="R8" i="6"/>
  <c r="AC8" i="12"/>
  <c r="Q19" i="12"/>
  <c r="Q20" i="12"/>
  <c r="Q21" i="12"/>
  <c r="V8" i="6"/>
  <c r="U22" i="12"/>
  <c r="U19" i="12"/>
  <c r="U21" i="12"/>
  <c r="U20" i="12"/>
  <c r="Z8" i="6"/>
  <c r="Y21" i="12"/>
  <c r="Y22" i="12"/>
  <c r="Y20" i="12"/>
  <c r="Y19" i="12"/>
  <c r="E22" i="12"/>
  <c r="F8" i="6"/>
  <c r="E21" i="12"/>
  <c r="E20" i="12"/>
  <c r="E19" i="12"/>
  <c r="C22" i="12"/>
  <c r="C19" i="12"/>
  <c r="C20" i="12"/>
  <c r="C21" i="12"/>
  <c r="AA44" i="12"/>
  <c r="AA11" i="12" s="1"/>
  <c r="AB10" i="6" s="1"/>
  <c r="Y44" i="12"/>
  <c r="W44" i="12"/>
  <c r="U44" i="12"/>
  <c r="S44" i="12"/>
  <c r="S11" i="12" s="1"/>
  <c r="T10" i="6" s="1"/>
  <c r="Q44" i="12"/>
  <c r="M44" i="12"/>
  <c r="M11" i="12" s="1"/>
  <c r="P10" i="6" s="1"/>
  <c r="K44" i="12"/>
  <c r="I44" i="12"/>
  <c r="I11" i="12" s="1"/>
  <c r="J10" i="6" s="1"/>
  <c r="G44" i="12"/>
  <c r="F44" i="12"/>
  <c r="F11" i="12" s="1"/>
  <c r="E44" i="12"/>
  <c r="D44" i="12"/>
  <c r="D11" i="12" s="1"/>
  <c r="AC43" i="12"/>
  <c r="O43" i="12"/>
  <c r="AC42" i="12"/>
  <c r="O42" i="12"/>
  <c r="AC41" i="12"/>
  <c r="O41" i="12"/>
  <c r="AC40" i="12"/>
  <c r="O40" i="12"/>
  <c r="AC39" i="12"/>
  <c r="O39" i="12"/>
  <c r="AC37" i="12"/>
  <c r="O37" i="12"/>
  <c r="AC35" i="12"/>
  <c r="O35" i="12"/>
  <c r="AC34" i="12"/>
  <c r="O34" i="12"/>
  <c r="AC33" i="12"/>
  <c r="O33" i="12"/>
  <c r="AC32" i="12"/>
  <c r="O32" i="12"/>
  <c r="AC31" i="12"/>
  <c r="O31" i="12"/>
  <c r="AC30" i="12"/>
  <c r="O30" i="12"/>
  <c r="AC29" i="12"/>
  <c r="O29" i="12"/>
  <c r="AC28" i="12"/>
  <c r="O28" i="12"/>
  <c r="AF25" i="12"/>
  <c r="AD25" i="12"/>
  <c r="AD9" i="12" s="1"/>
  <c r="AB25" i="12"/>
  <c r="AB9" i="12" s="1"/>
  <c r="AB10" i="12" s="1"/>
  <c r="Z25" i="12"/>
  <c r="Z9" i="12" s="1"/>
  <c r="Z10" i="12" s="1"/>
  <c r="X25" i="12"/>
  <c r="X9" i="12" s="1"/>
  <c r="X10" i="12" s="1"/>
  <c r="V25" i="12"/>
  <c r="V9" i="12" s="1"/>
  <c r="V10" i="12" s="1"/>
  <c r="T25" i="12"/>
  <c r="T9" i="12" s="1"/>
  <c r="T10" i="12" s="1"/>
  <c r="R25" i="12"/>
  <c r="R9" i="12" s="1"/>
  <c r="R10" i="12" s="1"/>
  <c r="N25" i="12"/>
  <c r="N9" i="12" s="1"/>
  <c r="N10" i="12" s="1"/>
  <c r="L25" i="12"/>
  <c r="L9" i="12" s="1"/>
  <c r="L10" i="12" s="1"/>
  <c r="J25" i="12"/>
  <c r="J9" i="12" s="1"/>
  <c r="J10" i="12" s="1"/>
  <c r="H25" i="12"/>
  <c r="H9" i="12" s="1"/>
  <c r="H10" i="12" s="1"/>
  <c r="F25" i="12"/>
  <c r="F9" i="12" s="1"/>
  <c r="F10" i="12" s="1"/>
  <c r="D25" i="12"/>
  <c r="D9" i="12" s="1"/>
  <c r="D10" i="12" s="1"/>
  <c r="AA15" i="12"/>
  <c r="Y15" i="12"/>
  <c r="W15" i="12"/>
  <c r="U15" i="12"/>
  <c r="S15" i="12"/>
  <c r="Q15" i="12"/>
  <c r="M15" i="12"/>
  <c r="K15" i="12"/>
  <c r="I15" i="12"/>
  <c r="G15" i="12"/>
  <c r="E15" i="12"/>
  <c r="C15" i="12"/>
  <c r="AC14" i="12"/>
  <c r="O14" i="12"/>
  <c r="AC13" i="12"/>
  <c r="O13" i="12"/>
  <c r="AD11" i="12"/>
  <c r="AF11" i="12" s="1"/>
  <c r="AB11" i="12"/>
  <c r="Z11" i="12"/>
  <c r="X11" i="12"/>
  <c r="V11" i="12"/>
  <c r="T11" i="12"/>
  <c r="R11" i="12"/>
  <c r="P11" i="12"/>
  <c r="N11" i="12"/>
  <c r="L11" i="12"/>
  <c r="J11" i="12"/>
  <c r="H11" i="12"/>
  <c r="C11" i="12"/>
  <c r="D10" i="6" s="1"/>
  <c r="P9" i="12"/>
  <c r="P10" i="12" s="1"/>
  <c r="P12" i="12" s="1"/>
  <c r="P16" i="12" s="1"/>
  <c r="O8" i="12"/>
  <c r="AD10" i="12" l="1"/>
  <c r="AF10" i="12" s="1"/>
  <c r="AF9" i="12"/>
  <c r="D12" i="12"/>
  <c r="D16" i="12" s="1"/>
  <c r="AE39" i="12"/>
  <c r="AE28" i="12"/>
  <c r="AE40" i="12"/>
  <c r="AE13" i="12"/>
  <c r="AE31" i="12"/>
  <c r="AE33" i="12"/>
  <c r="AE35" i="12"/>
  <c r="L12" i="12"/>
  <c r="L16" i="12" s="1"/>
  <c r="R12" i="12"/>
  <c r="R16" i="12" s="1"/>
  <c r="Z12" i="12"/>
  <c r="Z16" i="12" s="1"/>
  <c r="T12" i="12"/>
  <c r="T16" i="12" s="1"/>
  <c r="AD12" i="12"/>
  <c r="AE43" i="12"/>
  <c r="AB12" i="12"/>
  <c r="AB16" i="12" s="1"/>
  <c r="AE32" i="12"/>
  <c r="AE37" i="12"/>
  <c r="Y11" i="12"/>
  <c r="Z10" i="6" s="1"/>
  <c r="K11" i="12"/>
  <c r="L10" i="6" s="1"/>
  <c r="U11" i="12"/>
  <c r="V10" i="6" s="1"/>
  <c r="AC15" i="12"/>
  <c r="AE29" i="12"/>
  <c r="F12" i="12"/>
  <c r="F16" i="12" s="1"/>
  <c r="V12" i="12"/>
  <c r="V16" i="12" s="1"/>
  <c r="W11" i="12"/>
  <c r="X10" i="6" s="1"/>
  <c r="AC44" i="12"/>
  <c r="J12" i="12"/>
  <c r="J16" i="12" s="1"/>
  <c r="G11" i="12"/>
  <c r="H10" i="6" s="1"/>
  <c r="H12" i="12"/>
  <c r="H16" i="12" s="1"/>
  <c r="AE30" i="12"/>
  <c r="AE42" i="12"/>
  <c r="Q11" i="12"/>
  <c r="R10" i="6" s="1"/>
  <c r="AE14" i="12"/>
  <c r="O15" i="12"/>
  <c r="N12" i="12"/>
  <c r="N16" i="12" s="1"/>
  <c r="X12" i="12"/>
  <c r="X16" i="12" s="1"/>
  <c r="AE34" i="12"/>
  <c r="AE41" i="12"/>
  <c r="E11" i="12"/>
  <c r="F10" i="6" s="1"/>
  <c r="O44" i="12"/>
  <c r="Q25" i="12"/>
  <c r="Q57" i="11"/>
  <c r="O57" i="11"/>
  <c r="M57" i="11"/>
  <c r="K57" i="11"/>
  <c r="I57" i="11"/>
  <c r="G57" i="11"/>
  <c r="E57" i="11"/>
  <c r="C57" i="11"/>
  <c r="K38" i="11"/>
  <c r="G38" i="11"/>
  <c r="E38" i="11"/>
  <c r="E9" i="11" s="1"/>
  <c r="Q38" i="11"/>
  <c r="O38" i="11"/>
  <c r="M38" i="11"/>
  <c r="R15" i="11"/>
  <c r="P15" i="11"/>
  <c r="N15" i="11"/>
  <c r="L15" i="11"/>
  <c r="J15" i="11"/>
  <c r="H15" i="11"/>
  <c r="F15" i="11"/>
  <c r="D15" i="11"/>
  <c r="R14" i="11"/>
  <c r="P14" i="11"/>
  <c r="N14" i="11"/>
  <c r="L14" i="11"/>
  <c r="J14" i="11"/>
  <c r="H14" i="11"/>
  <c r="F14" i="11"/>
  <c r="D14" i="11"/>
  <c r="R13" i="11"/>
  <c r="P13" i="11"/>
  <c r="N13" i="11"/>
  <c r="L13" i="11"/>
  <c r="J13" i="11"/>
  <c r="H13" i="11"/>
  <c r="F13" i="11"/>
  <c r="D13" i="11"/>
  <c r="AD16" i="12" l="1"/>
  <c r="AF16" i="12" s="1"/>
  <c r="AF12" i="12"/>
  <c r="P45" i="11"/>
  <c r="P44" i="11"/>
  <c r="O11" i="12"/>
  <c r="E11" i="11"/>
  <c r="F11" i="11" s="1"/>
  <c r="M11" i="11"/>
  <c r="N11" i="11" s="1"/>
  <c r="G9" i="11"/>
  <c r="G11" i="11"/>
  <c r="H11" i="11" s="1"/>
  <c r="P55" i="11"/>
  <c r="O11" i="11"/>
  <c r="P11" i="11" s="1"/>
  <c r="K9" i="11"/>
  <c r="L9" i="11" s="1"/>
  <c r="I11" i="11"/>
  <c r="J11" i="11" s="1"/>
  <c r="Q11" i="11"/>
  <c r="K11" i="11"/>
  <c r="L11" i="11" s="1"/>
  <c r="AE15" i="12"/>
  <c r="AC11" i="12"/>
  <c r="AE44" i="12"/>
  <c r="Q9" i="12"/>
  <c r="R11" i="11"/>
  <c r="P52" i="11"/>
  <c r="P49" i="11"/>
  <c r="P56" i="11"/>
  <c r="P42" i="11"/>
  <c r="P48" i="11"/>
  <c r="P43" i="11"/>
  <c r="P54" i="11"/>
  <c r="P41" i="11"/>
  <c r="P47" i="11"/>
  <c r="P51" i="11"/>
  <c r="P46" i="11"/>
  <c r="P50" i="11"/>
  <c r="P53" i="11"/>
  <c r="C11" i="11"/>
  <c r="M9" i="11"/>
  <c r="O9" i="11"/>
  <c r="Q9" i="11"/>
  <c r="Q10" i="12" l="1"/>
  <c r="R9" i="6"/>
  <c r="R15" i="6" s="1"/>
  <c r="R16" i="6" s="1"/>
  <c r="AE11" i="12"/>
  <c r="D11" i="11"/>
  <c r="H9" i="11"/>
  <c r="G10" i="11"/>
  <c r="H17" i="11"/>
  <c r="H20" i="11"/>
  <c r="K10" i="11"/>
  <c r="Q12" i="12"/>
  <c r="Q10" i="11"/>
  <c r="R9" i="11"/>
  <c r="P9" i="11"/>
  <c r="O10" i="11"/>
  <c r="E10" i="11"/>
  <c r="F9" i="11"/>
  <c r="M10" i="11"/>
  <c r="M12" i="11" s="1"/>
  <c r="M16" i="11" s="1"/>
  <c r="M19" i="11" s="1"/>
  <c r="N9" i="11"/>
  <c r="L10" i="11" l="1"/>
  <c r="K12" i="11"/>
  <c r="K16" i="11" s="1"/>
  <c r="K19" i="11" s="1"/>
  <c r="M21" i="11"/>
  <c r="N19" i="11"/>
  <c r="H10" i="11"/>
  <c r="G12" i="11"/>
  <c r="L20" i="11"/>
  <c r="L17" i="11"/>
  <c r="Q16" i="12"/>
  <c r="P10" i="11"/>
  <c r="O12" i="11"/>
  <c r="O16" i="11" s="1"/>
  <c r="O19" i="11" s="1"/>
  <c r="N10" i="11"/>
  <c r="E12" i="11"/>
  <c r="F10" i="11"/>
  <c r="Q12" i="11"/>
  <c r="Q16" i="11" s="1"/>
  <c r="Q19" i="11" s="1"/>
  <c r="R10" i="11"/>
  <c r="D26" i="6"/>
  <c r="Q21" i="11" l="1"/>
  <c r="R19" i="11"/>
  <c r="O21" i="11"/>
  <c r="P19" i="11"/>
  <c r="M24" i="11"/>
  <c r="M29" i="11" s="1"/>
  <c r="N21" i="11"/>
  <c r="G16" i="11"/>
  <c r="H12" i="11"/>
  <c r="K21" i="11"/>
  <c r="L19" i="11"/>
  <c r="L12" i="11"/>
  <c r="R17" i="11"/>
  <c r="R20" i="11"/>
  <c r="N17" i="11"/>
  <c r="N20" i="11"/>
  <c r="D17" i="11"/>
  <c r="D20" i="11"/>
  <c r="F20" i="11"/>
  <c r="P17" i="11"/>
  <c r="P20" i="11"/>
  <c r="R26" i="6"/>
  <c r="R27" i="6" s="1"/>
  <c r="R12" i="11"/>
  <c r="N12" i="11"/>
  <c r="L16" i="11"/>
  <c r="P12" i="11"/>
  <c r="E16" i="11"/>
  <c r="F12" i="11"/>
  <c r="X26" i="6"/>
  <c r="V26" i="6"/>
  <c r="J26" i="6"/>
  <c r="L26" i="6"/>
  <c r="P26" i="6"/>
  <c r="AB26" i="6" s="1"/>
  <c r="Z26" i="6"/>
  <c r="H26" i="6"/>
  <c r="T26" i="6"/>
  <c r="N21" i="6"/>
  <c r="F26" i="6"/>
  <c r="AB21" i="6"/>
  <c r="N25" i="6"/>
  <c r="AB22" i="6"/>
  <c r="N22" i="6"/>
  <c r="G19" i="11" l="1"/>
  <c r="H16" i="11"/>
  <c r="Q24" i="11"/>
  <c r="Q29" i="11" s="1"/>
  <c r="R21" i="11"/>
  <c r="K24" i="11"/>
  <c r="K29" i="11" s="1"/>
  <c r="L21" i="11"/>
  <c r="O24" i="11"/>
  <c r="O29" i="11" s="1"/>
  <c r="P21" i="11"/>
  <c r="F16" i="11"/>
  <c r="E19" i="11"/>
  <c r="J17" i="11"/>
  <c r="J20" i="11"/>
  <c r="P16" i="11"/>
  <c r="N16" i="11"/>
  <c r="R16" i="11"/>
  <c r="AD25" i="6"/>
  <c r="AD21" i="6"/>
  <c r="AD22" i="6"/>
  <c r="H19" i="11" l="1"/>
  <c r="G21" i="11"/>
  <c r="F19" i="11"/>
  <c r="E21" i="11"/>
  <c r="G24" i="11" l="1"/>
  <c r="G29" i="11" s="1"/>
  <c r="H21" i="11"/>
  <c r="E24" i="11"/>
  <c r="E29" i="11" s="1"/>
  <c r="F21" i="11"/>
  <c r="N26" i="6" l="1"/>
  <c r="AD26" i="6" s="1"/>
  <c r="L13" i="6"/>
  <c r="J13" i="6"/>
  <c r="H13" i="6"/>
  <c r="F13" i="6"/>
  <c r="D13" i="6"/>
  <c r="B13" i="6"/>
  <c r="N12" i="6"/>
  <c r="AD12" i="6" s="1"/>
  <c r="N11" i="6"/>
  <c r="AD11" i="6" s="1"/>
  <c r="AB13" i="6" l="1"/>
  <c r="N8" i="6"/>
  <c r="AD8" i="6" s="1"/>
  <c r="N13" i="6"/>
  <c r="AD13" i="6" l="1"/>
  <c r="Y25" i="12" l="1"/>
  <c r="AC21" i="12" l="1"/>
  <c r="AC22" i="12"/>
  <c r="AC20" i="12"/>
  <c r="AC19" i="12"/>
  <c r="Y9" i="12"/>
  <c r="W25" i="12"/>
  <c r="AA25" i="12"/>
  <c r="S25" i="12"/>
  <c r="AE8" i="12"/>
  <c r="U25" i="12"/>
  <c r="Y10" i="12" l="1"/>
  <c r="Y12" i="12" s="1"/>
  <c r="Y16" i="12" s="1"/>
  <c r="Z9" i="6"/>
  <c r="Z15" i="6" s="1"/>
  <c r="Z16" i="6" s="1"/>
  <c r="Z27" i="6" s="1"/>
  <c r="AA9" i="12"/>
  <c r="W9" i="12"/>
  <c r="U9" i="12"/>
  <c r="AC25" i="12"/>
  <c r="S9" i="12"/>
  <c r="T9" i="6" s="1"/>
  <c r="T15" i="6" s="1"/>
  <c r="T16" i="6" s="1"/>
  <c r="T27" i="6" s="1"/>
  <c r="U10" i="12" l="1"/>
  <c r="U12" i="12" s="1"/>
  <c r="U16" i="12" s="1"/>
  <c r="V9" i="6"/>
  <c r="V15" i="6" s="1"/>
  <c r="V16" i="6" s="1"/>
  <c r="V27" i="6" s="1"/>
  <c r="AA10" i="12"/>
  <c r="AA12" i="12" s="1"/>
  <c r="AA16" i="12" s="1"/>
  <c r="AB9" i="6"/>
  <c r="W10" i="12"/>
  <c r="W12" i="12" s="1"/>
  <c r="W16" i="12" s="1"/>
  <c r="X9" i="6"/>
  <c r="X15" i="6" s="1"/>
  <c r="X16" i="6" s="1"/>
  <c r="X27" i="6" s="1"/>
  <c r="AC9" i="12"/>
  <c r="S10" i="12"/>
  <c r="AC10" i="12" l="1"/>
  <c r="S12" i="12"/>
  <c r="AC12" i="12" l="1"/>
  <c r="S16" i="12"/>
  <c r="AC16" i="12" l="1"/>
  <c r="C38" i="11" l="1"/>
  <c r="C9" i="11" l="1"/>
  <c r="D9" i="11" l="1"/>
  <c r="C10" i="11"/>
  <c r="C12" i="11" l="1"/>
  <c r="D10" i="11"/>
  <c r="D12" i="11" l="1"/>
  <c r="C16" i="11"/>
  <c r="D16" i="11" l="1"/>
  <c r="C19" i="11"/>
  <c r="D19" i="11" l="1"/>
  <c r="C21" i="11"/>
  <c r="C24" i="11" l="1"/>
  <c r="C29" i="11" s="1"/>
  <c r="D21" i="11"/>
  <c r="B27" i="6" l="1"/>
  <c r="O22" i="12" l="1"/>
  <c r="AE22" i="12" s="1"/>
  <c r="E25" i="12"/>
  <c r="E9" i="12" l="1"/>
  <c r="F9" i="6" s="1"/>
  <c r="F15" i="6" s="1"/>
  <c r="F16" i="6" s="1"/>
  <c r="F27" i="6" s="1"/>
  <c r="E10" i="12" l="1"/>
  <c r="E12" i="12" l="1"/>
  <c r="E16" i="12" l="1"/>
  <c r="O21" i="12"/>
  <c r="AE21" i="12" s="1"/>
  <c r="O20" i="12"/>
  <c r="AE20" i="12" s="1"/>
  <c r="O19" i="12"/>
  <c r="AE19" i="12" s="1"/>
  <c r="N10" i="6" l="1"/>
  <c r="AD10" i="6" s="1"/>
  <c r="M25" i="12" l="1"/>
  <c r="M9" i="12" s="1"/>
  <c r="P9" i="6" s="1"/>
  <c r="P15" i="6" s="1"/>
  <c r="K25" i="12"/>
  <c r="K9" i="12" s="1"/>
  <c r="L9" i="6" s="1"/>
  <c r="L15" i="6" s="1"/>
  <c r="L16" i="6" s="1"/>
  <c r="L27" i="6" s="1"/>
  <c r="I25" i="12"/>
  <c r="I9" i="12" s="1"/>
  <c r="G25" i="12"/>
  <c r="AB15" i="6" l="1"/>
  <c r="P16" i="6"/>
  <c r="I10" i="12"/>
  <c r="I12" i="12" s="1"/>
  <c r="I16" i="12" s="1"/>
  <c r="J9" i="6"/>
  <c r="J15" i="6" s="1"/>
  <c r="J16" i="6" s="1"/>
  <c r="J27" i="6" s="1"/>
  <c r="M10" i="12"/>
  <c r="M12" i="12" s="1"/>
  <c r="M16" i="12" s="1"/>
  <c r="K10" i="12"/>
  <c r="K12" i="12" s="1"/>
  <c r="K16" i="12" s="1"/>
  <c r="G9" i="12"/>
  <c r="P27" i="6" l="1"/>
  <c r="AB27" i="6" s="1"/>
  <c r="AB16" i="6"/>
  <c r="H9" i="6"/>
  <c r="H15" i="6" s="1"/>
  <c r="H16" i="6" s="1"/>
  <c r="H27" i="6" s="1"/>
  <c r="G10" i="12"/>
  <c r="G12" i="12" l="1"/>
  <c r="G16" i="12" l="1"/>
  <c r="C25" i="12" l="1"/>
  <c r="O25" i="12" s="1"/>
  <c r="AE25" i="12" s="1"/>
  <c r="C9" i="12" l="1"/>
  <c r="O9" i="12" l="1"/>
  <c r="AE9" i="12" s="1"/>
  <c r="C10" i="12"/>
  <c r="D9" i="6"/>
  <c r="D15" i="6" s="1"/>
  <c r="D16" i="6" s="1"/>
  <c r="N16" i="6" l="1"/>
  <c r="D27" i="6"/>
  <c r="C12" i="12"/>
  <c r="O10" i="12"/>
  <c r="AE10" i="12" s="1"/>
  <c r="N9" i="6"/>
  <c r="AD9" i="6" s="1"/>
  <c r="N15" i="6" l="1"/>
  <c r="AD15" i="6" s="1"/>
  <c r="C16" i="12"/>
  <c r="O16" i="12" s="1"/>
  <c r="AE16" i="12" s="1"/>
  <c r="O12" i="12"/>
  <c r="AE12" i="12" s="1"/>
  <c r="AD16" i="6" l="1"/>
  <c r="N27" i="6"/>
  <c r="AD27" i="6" s="1"/>
  <c r="I38" i="11"/>
  <c r="I9" i="11" s="1"/>
  <c r="I10" i="11" l="1"/>
  <c r="J9" i="11"/>
  <c r="I12" i="11" l="1"/>
  <c r="J10" i="11"/>
  <c r="J12" i="11" l="1"/>
  <c r="I16" i="11"/>
  <c r="J16" i="11" l="1"/>
  <c r="I19" i="11"/>
  <c r="I21" i="11" l="1"/>
  <c r="J19" i="11"/>
  <c r="J21" i="11" l="1"/>
  <c r="I24" i="11"/>
  <c r="I29" i="11" s="1"/>
</calcChain>
</file>

<file path=xl/sharedStrings.xml><?xml version="1.0" encoding="utf-8"?>
<sst xmlns="http://schemas.openxmlformats.org/spreadsheetml/2006/main" count="426" uniqueCount="162">
  <si>
    <t>構成比</t>
    <rPh sb="0" eb="3">
      <t>コウセイヒ</t>
    </rPh>
    <phoneticPr fontId="2"/>
  </si>
  <si>
    <t>金　額</t>
    <rPh sb="0" eb="1">
      <t>キン</t>
    </rPh>
    <rPh sb="2" eb="3">
      <t>ガク</t>
    </rPh>
    <phoneticPr fontId="2"/>
  </si>
  <si>
    <t>（支払利息・割引料）</t>
    <rPh sb="1" eb="3">
      <t>シハライ</t>
    </rPh>
    <rPh sb="3" eb="5">
      <t>リソク</t>
    </rPh>
    <rPh sb="6" eb="9">
      <t>ワリビキリョウ</t>
    </rPh>
    <phoneticPr fontId="2"/>
  </si>
  <si>
    <t>営　業　外　収　益</t>
    <rPh sb="0" eb="1">
      <t>エイ</t>
    </rPh>
    <rPh sb="2" eb="3">
      <t>ギョウ</t>
    </rPh>
    <rPh sb="4" eb="5">
      <t>ソト</t>
    </rPh>
    <rPh sb="6" eb="7">
      <t>オサム</t>
    </rPh>
    <rPh sb="8" eb="9">
      <t>エキ</t>
    </rPh>
    <phoneticPr fontId="2"/>
  </si>
  <si>
    <t>営　業　外　費　用</t>
    <rPh sb="0" eb="1">
      <t>エイ</t>
    </rPh>
    <rPh sb="2" eb="3">
      <t>ギョウ</t>
    </rPh>
    <rPh sb="4" eb="5">
      <t>ソト</t>
    </rPh>
    <rPh sb="6" eb="7">
      <t>ヒ</t>
    </rPh>
    <rPh sb="8" eb="9">
      <t>ヨウ</t>
    </rPh>
    <phoneticPr fontId="2"/>
  </si>
  <si>
    <t>売　　上　　高</t>
    <rPh sb="0" eb="1">
      <t>バイ</t>
    </rPh>
    <rPh sb="3" eb="4">
      <t>ウエ</t>
    </rPh>
    <rPh sb="6" eb="7">
      <t>ダカ</t>
    </rPh>
    <phoneticPr fontId="2"/>
  </si>
  <si>
    <t>【 一般管理販売費の内訳 】</t>
    <rPh sb="2" eb="4">
      <t>イッパン</t>
    </rPh>
    <rPh sb="4" eb="6">
      <t>カンリ</t>
    </rPh>
    <rPh sb="6" eb="9">
      <t>ハンバイヒ</t>
    </rPh>
    <rPh sb="10" eb="12">
      <t>ウチワケ</t>
    </rPh>
    <phoneticPr fontId="2"/>
  </si>
  <si>
    <t>売 上 原 価 合 計</t>
    <rPh sb="0" eb="1">
      <t>バイ</t>
    </rPh>
    <rPh sb="2" eb="3">
      <t>ウエ</t>
    </rPh>
    <rPh sb="4" eb="5">
      <t>ハラ</t>
    </rPh>
    <rPh sb="6" eb="7">
      <t>アタイ</t>
    </rPh>
    <rPh sb="8" eb="9">
      <t>ア</t>
    </rPh>
    <rPh sb="10" eb="11">
      <t>ケイ</t>
    </rPh>
    <phoneticPr fontId="2"/>
  </si>
  <si>
    <t>地　代　家　賃</t>
    <rPh sb="0" eb="1">
      <t>チ</t>
    </rPh>
    <rPh sb="2" eb="3">
      <t>ダイ</t>
    </rPh>
    <rPh sb="4" eb="5">
      <t>イエ</t>
    </rPh>
    <rPh sb="6" eb="7">
      <t>チン</t>
    </rPh>
    <phoneticPr fontId="2"/>
  </si>
  <si>
    <t>通　信　交　通　費</t>
    <rPh sb="0" eb="1">
      <t>ツウ</t>
    </rPh>
    <rPh sb="2" eb="3">
      <t>シン</t>
    </rPh>
    <rPh sb="4" eb="5">
      <t>コウ</t>
    </rPh>
    <rPh sb="6" eb="7">
      <t>ツウ</t>
    </rPh>
    <rPh sb="8" eb="9">
      <t>ヒ</t>
    </rPh>
    <phoneticPr fontId="2"/>
  </si>
  <si>
    <t>減 価 償 却 費（⑤）</t>
    <rPh sb="0" eb="1">
      <t>ゲン</t>
    </rPh>
    <rPh sb="2" eb="3">
      <t>アタイ</t>
    </rPh>
    <rPh sb="4" eb="5">
      <t>ショウ</t>
    </rPh>
    <rPh sb="6" eb="7">
      <t>キャク</t>
    </rPh>
    <rPh sb="8" eb="9">
      <t>ヒ</t>
    </rPh>
    <phoneticPr fontId="2"/>
  </si>
  <si>
    <t>一般管理販売費合計</t>
    <rPh sb="0" eb="2">
      <t>イッパン</t>
    </rPh>
    <rPh sb="2" eb="4">
      <t>カンリ</t>
    </rPh>
    <rPh sb="4" eb="7">
      <t>ハンバイヒ</t>
    </rPh>
    <rPh sb="7" eb="9">
      <t>ゴウケイ</t>
    </rPh>
    <phoneticPr fontId="2"/>
  </si>
  <si>
    <t>計数の根拠</t>
    <rPh sb="0" eb="2">
      <t>ケイスウ</t>
    </rPh>
    <rPh sb="3" eb="5">
      <t>コンキョ</t>
    </rPh>
    <phoneticPr fontId="2"/>
  </si>
  <si>
    <t>【 売上高 】</t>
    <rPh sb="2" eb="4">
      <t>ウリアゲ</t>
    </rPh>
    <rPh sb="4" eb="5">
      <t>ダカ</t>
    </rPh>
    <phoneticPr fontId="2"/>
  </si>
  <si>
    <t>【 一般管理販売費 】</t>
    <rPh sb="2" eb="4">
      <t>イッパン</t>
    </rPh>
    <rPh sb="4" eb="6">
      <t>カンリ</t>
    </rPh>
    <rPh sb="6" eb="9">
      <t>ハンバイヒ</t>
    </rPh>
    <phoneticPr fontId="2"/>
  </si>
  <si>
    <t>（単位：千円）</t>
    <rPh sb="1" eb="3">
      <t>タンイ</t>
    </rPh>
    <rPh sb="4" eb="6">
      <t>センエン</t>
    </rPh>
    <phoneticPr fontId="2"/>
  </si>
  <si>
    <t>水　道　光　熱　費</t>
    <rPh sb="0" eb="1">
      <t>ミズ</t>
    </rPh>
    <rPh sb="2" eb="3">
      <t>ミチ</t>
    </rPh>
    <rPh sb="4" eb="5">
      <t>ヒカリ</t>
    </rPh>
    <rPh sb="6" eb="7">
      <t>ネツ</t>
    </rPh>
    <rPh sb="8" eb="9">
      <t>ヒ</t>
    </rPh>
    <phoneticPr fontId="2"/>
  </si>
  <si>
    <t>事　　業　　計　　画　　書</t>
    <rPh sb="0" eb="1">
      <t>ジ</t>
    </rPh>
    <rPh sb="3" eb="4">
      <t>ギョウ</t>
    </rPh>
    <rPh sb="6" eb="7">
      <t>ケイ</t>
    </rPh>
    <rPh sb="9" eb="10">
      <t>ガ</t>
    </rPh>
    <rPh sb="12" eb="13">
      <t>ショ</t>
    </rPh>
    <phoneticPr fontId="2"/>
  </si>
  <si>
    <t>実績</t>
    <rPh sb="0" eb="2">
      <t>ジッセキ</t>
    </rPh>
    <phoneticPr fontId="2"/>
  </si>
  <si>
    <t>実績</t>
    <rPh sb="0" eb="2">
      <t>ジッセキ</t>
    </rPh>
    <phoneticPr fontId="2"/>
  </si>
  <si>
    <t>計　　　画　　　及　　　び　　　実　　　績</t>
    <rPh sb="0" eb="1">
      <t>ケイ</t>
    </rPh>
    <rPh sb="4" eb="5">
      <t>ガ</t>
    </rPh>
    <rPh sb="8" eb="9">
      <t>オヨ</t>
    </rPh>
    <rPh sb="16" eb="17">
      <t>ジツ</t>
    </rPh>
    <rPh sb="20" eb="21">
      <t>ツムギ</t>
    </rPh>
    <phoneticPr fontId="2"/>
  </si>
  <si>
    <t>短期借入先</t>
    <rPh sb="0" eb="2">
      <t>タンキ</t>
    </rPh>
    <rPh sb="2" eb="4">
      <t>カリイレ</t>
    </rPh>
    <rPh sb="4" eb="5">
      <t>サキ</t>
    </rPh>
    <phoneticPr fontId="2"/>
  </si>
  <si>
    <t>担保内容</t>
    <rPh sb="0" eb="2">
      <t>タンポ</t>
    </rPh>
    <rPh sb="2" eb="4">
      <t>ナイヨウ</t>
    </rPh>
    <phoneticPr fontId="2"/>
  </si>
  <si>
    <t>利率</t>
    <rPh sb="0" eb="2">
      <t>リリツ</t>
    </rPh>
    <phoneticPr fontId="2"/>
  </si>
  <si>
    <t>支店</t>
    <rPh sb="0" eb="2">
      <t>シテン</t>
    </rPh>
    <phoneticPr fontId="2"/>
  </si>
  <si>
    <t>債権在高</t>
    <rPh sb="0" eb="2">
      <t>サイケン</t>
    </rPh>
    <rPh sb="2" eb="3">
      <t>ザイ</t>
    </rPh>
    <rPh sb="3" eb="4">
      <t>ダカ</t>
    </rPh>
    <phoneticPr fontId="2"/>
  </si>
  <si>
    <t>借入</t>
    <rPh sb="0" eb="2">
      <t>カリイレ</t>
    </rPh>
    <phoneticPr fontId="2"/>
  </si>
  <si>
    <t>返済</t>
    <rPh sb="0" eb="2">
      <t>ヘンサイ</t>
    </rPh>
    <phoneticPr fontId="2"/>
  </si>
  <si>
    <t>残高</t>
    <rPh sb="0" eb="2">
      <t>ザンダカ</t>
    </rPh>
    <phoneticPr fontId="2"/>
  </si>
  <si>
    <t>短期借入金計</t>
    <rPh sb="0" eb="2">
      <t>タンキ</t>
    </rPh>
    <rPh sb="2" eb="4">
      <t>カリイレ</t>
    </rPh>
    <rPh sb="4" eb="5">
      <t>キン</t>
    </rPh>
    <rPh sb="5" eb="6">
      <t>ケイ</t>
    </rPh>
    <phoneticPr fontId="2"/>
  </si>
  <si>
    <t>長期借入先</t>
    <rPh sb="0" eb="2">
      <t>チョウキ</t>
    </rPh>
    <rPh sb="2" eb="4">
      <t>カリイレ</t>
    </rPh>
    <rPh sb="4" eb="5">
      <t>サキ</t>
    </rPh>
    <phoneticPr fontId="2"/>
  </si>
  <si>
    <t>長期借入金計</t>
    <rPh sb="0" eb="2">
      <t>チョウキ</t>
    </rPh>
    <rPh sb="2" eb="4">
      <t>カリイレ</t>
    </rPh>
    <rPh sb="4" eb="5">
      <t>キン</t>
    </rPh>
    <rPh sb="5" eb="6">
      <t>ケイ</t>
    </rPh>
    <phoneticPr fontId="2"/>
  </si>
  <si>
    <t>リース相手先</t>
    <rPh sb="3" eb="5">
      <t>アイテ</t>
    </rPh>
    <rPh sb="5" eb="6">
      <t>サキ</t>
    </rPh>
    <phoneticPr fontId="2"/>
  </si>
  <si>
    <t>摘要</t>
    <rPh sb="0" eb="2">
      <t>テキヨウ</t>
    </rPh>
    <phoneticPr fontId="2"/>
  </si>
  <si>
    <t>リース債務計</t>
    <rPh sb="3" eb="5">
      <t>サイム</t>
    </rPh>
    <rPh sb="5" eb="6">
      <t>ケイ</t>
    </rPh>
    <phoneticPr fontId="2"/>
  </si>
  <si>
    <t>支払手形相手先</t>
    <rPh sb="0" eb="2">
      <t>シハライ</t>
    </rPh>
    <rPh sb="2" eb="4">
      <t>テガタ</t>
    </rPh>
    <rPh sb="4" eb="7">
      <t>アイテサキ</t>
    </rPh>
    <phoneticPr fontId="2"/>
  </si>
  <si>
    <t>支払銀行</t>
    <rPh sb="0" eb="2">
      <t>シハライ</t>
    </rPh>
    <rPh sb="2" eb="4">
      <t>ギンコウ</t>
    </rPh>
    <phoneticPr fontId="2"/>
  </si>
  <si>
    <t>振出日</t>
    <rPh sb="0" eb="2">
      <t>フリダシ</t>
    </rPh>
    <rPh sb="2" eb="3">
      <t>ヒ</t>
    </rPh>
    <phoneticPr fontId="2"/>
  </si>
  <si>
    <t>支払手形計</t>
    <rPh sb="0" eb="2">
      <t>シハライ</t>
    </rPh>
    <rPh sb="2" eb="4">
      <t>テガタ</t>
    </rPh>
    <rPh sb="4" eb="5">
      <t>ケイ</t>
    </rPh>
    <phoneticPr fontId="2"/>
  </si>
  <si>
    <t>償却リース資産返済</t>
    <rPh sb="0" eb="2">
      <t>ショウキャク</t>
    </rPh>
    <rPh sb="5" eb="7">
      <t>シサン</t>
    </rPh>
    <rPh sb="7" eb="9">
      <t>ヘンサイ</t>
    </rPh>
    <phoneticPr fontId="2"/>
  </si>
  <si>
    <t>前半6ヶ月合計</t>
    <rPh sb="0" eb="2">
      <t>ゼンハン</t>
    </rPh>
    <rPh sb="4" eb="5">
      <t>ゲツ</t>
    </rPh>
    <rPh sb="5" eb="7">
      <t>ゴウケイ</t>
    </rPh>
    <phoneticPr fontId="2"/>
  </si>
  <si>
    <t>後半6ヶ月合計</t>
    <rPh sb="0" eb="2">
      <t>コウハン</t>
    </rPh>
    <rPh sb="4" eb="5">
      <t>ゲツ</t>
    </rPh>
    <rPh sb="5" eb="7">
      <t>ゴウケイ</t>
    </rPh>
    <phoneticPr fontId="2"/>
  </si>
  <si>
    <t>修　繕　費</t>
    <rPh sb="0" eb="1">
      <t>オサム</t>
    </rPh>
    <rPh sb="2" eb="3">
      <t>ツクロ</t>
    </rPh>
    <rPh sb="4" eb="5">
      <t>ヒ</t>
    </rPh>
    <phoneticPr fontId="2"/>
  </si>
  <si>
    <t>会社名</t>
    <rPh sb="0" eb="3">
      <t>カイシャメイ</t>
    </rPh>
    <phoneticPr fontId="2"/>
  </si>
  <si>
    <t>株式会社　借入金内訳表（短期）</t>
    <rPh sb="0" eb="4">
      <t>カブシキガイシャ</t>
    </rPh>
    <rPh sb="5" eb="7">
      <t>カリイレ</t>
    </rPh>
    <rPh sb="7" eb="8">
      <t>キン</t>
    </rPh>
    <rPh sb="8" eb="10">
      <t>ウチワケ</t>
    </rPh>
    <rPh sb="10" eb="11">
      <t>ヒョウ</t>
    </rPh>
    <rPh sb="12" eb="14">
      <t>タンキ</t>
    </rPh>
    <phoneticPr fontId="2"/>
  </si>
  <si>
    <t>株式会社借入金内訳表（リース）</t>
    <rPh sb="0" eb="4">
      <t>カブシキガイシャ</t>
    </rPh>
    <rPh sb="4" eb="6">
      <t>カリイレ</t>
    </rPh>
    <rPh sb="6" eb="7">
      <t>キン</t>
    </rPh>
    <rPh sb="7" eb="9">
      <t>ウチワケ</t>
    </rPh>
    <rPh sb="9" eb="10">
      <t>ヒョウ</t>
    </rPh>
    <phoneticPr fontId="2"/>
  </si>
  <si>
    <t>株式会社　借入金内訳表（手形）</t>
    <rPh sb="0" eb="4">
      <t>カブシキガイシャ</t>
    </rPh>
    <rPh sb="5" eb="7">
      <t>カリイレ</t>
    </rPh>
    <rPh sb="7" eb="8">
      <t>キン</t>
    </rPh>
    <rPh sb="8" eb="10">
      <t>ウチワケ</t>
    </rPh>
    <rPh sb="10" eb="11">
      <t>ヒョウ</t>
    </rPh>
    <rPh sb="12" eb="14">
      <t>テガタ</t>
    </rPh>
    <phoneticPr fontId="2"/>
  </si>
  <si>
    <t>作成日：平成  年   月   日</t>
    <rPh sb="0" eb="3">
      <t>サクセイビ</t>
    </rPh>
    <rPh sb="4" eb="6">
      <t>ヘイセイ</t>
    </rPh>
    <rPh sb="8" eb="9">
      <t>ネン</t>
    </rPh>
    <rPh sb="12" eb="13">
      <t>ガツ</t>
    </rPh>
    <rPh sb="16" eb="17">
      <t>ニチ</t>
    </rPh>
    <phoneticPr fontId="2"/>
  </si>
  <si>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2"/>
  </si>
  <si>
    <t>実　　　　績</t>
    <rPh sb="0" eb="1">
      <t>ジツ</t>
    </rPh>
    <rPh sb="5" eb="6">
      <t>イサオ</t>
    </rPh>
    <phoneticPr fontId="2"/>
  </si>
  <si>
    <t>計　　　　　　　画</t>
    <rPh sb="0" eb="1">
      <t>ケイ</t>
    </rPh>
    <rPh sb="8" eb="9">
      <t>ガ</t>
    </rPh>
    <phoneticPr fontId="2"/>
  </si>
  <si>
    <t>【必要な人材の確保】</t>
    <rPh sb="1" eb="3">
      <t>ヒツヨウ</t>
    </rPh>
    <rPh sb="4" eb="6">
      <t>ジンザイ</t>
    </rPh>
    <rPh sb="7" eb="9">
      <t>カクホ</t>
    </rPh>
    <phoneticPr fontId="2"/>
  </si>
  <si>
    <t>会社名：　株式会社</t>
    <rPh sb="0" eb="3">
      <t>カイシャメイ</t>
    </rPh>
    <rPh sb="5" eb="9">
      <t>カブシキガイシャ</t>
    </rPh>
    <phoneticPr fontId="2"/>
  </si>
  <si>
    <t>売上管理</t>
    <rPh sb="0" eb="2">
      <t>ウリアゲ</t>
    </rPh>
    <rPh sb="2" eb="4">
      <t>カンリ</t>
    </rPh>
    <phoneticPr fontId="2"/>
  </si>
  <si>
    <t>入金サイト・業務内容</t>
    <rPh sb="0" eb="2">
      <t>ニュウキン</t>
    </rPh>
    <rPh sb="6" eb="8">
      <t>ギョウム</t>
    </rPh>
    <rPh sb="8" eb="10">
      <t>ナイヨウ</t>
    </rPh>
    <phoneticPr fontId="2"/>
  </si>
  <si>
    <t>財務活動財源（①+②+③）</t>
    <rPh sb="0" eb="2">
      <t>ザイム</t>
    </rPh>
    <rPh sb="2" eb="4">
      <t>カツドウ</t>
    </rPh>
    <rPh sb="4" eb="6">
      <t>ザイゲン</t>
    </rPh>
    <phoneticPr fontId="2"/>
  </si>
  <si>
    <t>原価償却費（②）</t>
    <rPh sb="0" eb="2">
      <t>ゲンカ</t>
    </rPh>
    <rPh sb="2" eb="5">
      <t>ショウキャクヒ</t>
    </rPh>
    <phoneticPr fontId="2"/>
  </si>
  <si>
    <t>売　上　回　収</t>
    <rPh sb="0" eb="1">
      <t>バイ</t>
    </rPh>
    <rPh sb="2" eb="3">
      <t>ウエ</t>
    </rPh>
    <rPh sb="4" eb="5">
      <t>カイ</t>
    </rPh>
    <rPh sb="6" eb="7">
      <t>オサム</t>
    </rPh>
    <phoneticPr fontId="2"/>
  </si>
  <si>
    <t>作成日：平成  年  月  日</t>
    <rPh sb="0" eb="3">
      <t>サクセイビ</t>
    </rPh>
    <rPh sb="4" eb="6">
      <t>ヘイセイ</t>
    </rPh>
    <rPh sb="8" eb="9">
      <t>ネン</t>
    </rPh>
    <rPh sb="11" eb="12">
      <t>ガツ</t>
    </rPh>
    <rPh sb="14" eb="15">
      <t>ニチ</t>
    </rPh>
    <phoneticPr fontId="2"/>
  </si>
  <si>
    <t>広　告　宣　伝　費</t>
    <rPh sb="0" eb="1">
      <t>ヒロ</t>
    </rPh>
    <rPh sb="2" eb="3">
      <t>コク</t>
    </rPh>
    <rPh sb="4" eb="5">
      <t>ヨロシ</t>
    </rPh>
    <rPh sb="6" eb="7">
      <t>デン</t>
    </rPh>
    <rPh sb="8" eb="9">
      <t>ヒ</t>
    </rPh>
    <phoneticPr fontId="2"/>
  </si>
  <si>
    <t>役　員　報　酬</t>
    <rPh sb="0" eb="1">
      <t>エキ</t>
    </rPh>
    <rPh sb="2" eb="3">
      <t>イン</t>
    </rPh>
    <rPh sb="4" eb="5">
      <t>ホウ</t>
    </rPh>
    <rPh sb="6" eb="7">
      <t>シュウ</t>
    </rPh>
    <phoneticPr fontId="2"/>
  </si>
  <si>
    <t>租　税　公　課</t>
    <rPh sb="0" eb="1">
      <t>ソ</t>
    </rPh>
    <rPh sb="2" eb="3">
      <t>ゼイ</t>
    </rPh>
    <rPh sb="4" eb="5">
      <t>コウ</t>
    </rPh>
    <rPh sb="6" eb="7">
      <t>カ</t>
    </rPh>
    <phoneticPr fontId="2"/>
  </si>
  <si>
    <t>接　待　交　際　費</t>
    <rPh sb="0" eb="1">
      <t>セツ</t>
    </rPh>
    <rPh sb="2" eb="3">
      <t>マツ</t>
    </rPh>
    <rPh sb="4" eb="5">
      <t>コウ</t>
    </rPh>
    <rPh sb="6" eb="7">
      <t>サイ</t>
    </rPh>
    <rPh sb="8" eb="9">
      <t>ヒ</t>
    </rPh>
    <phoneticPr fontId="2"/>
  </si>
  <si>
    <t>保　険　料</t>
    <rPh sb="0" eb="1">
      <t>タモツ</t>
    </rPh>
    <rPh sb="2" eb="3">
      <t>ケン</t>
    </rPh>
    <rPh sb="4" eb="5">
      <t>リョウ</t>
    </rPh>
    <phoneticPr fontId="2"/>
  </si>
  <si>
    <t>そ　の　他</t>
    <rPh sb="4" eb="5">
      <t>タ</t>
    </rPh>
    <phoneticPr fontId="2"/>
  </si>
  <si>
    <t>事務用消耗品費</t>
    <rPh sb="0" eb="1">
      <t>コト</t>
    </rPh>
    <rPh sb="1" eb="2">
      <t>ツトム</t>
    </rPh>
    <rPh sb="2" eb="3">
      <t>ヨウ</t>
    </rPh>
    <rPh sb="3" eb="4">
      <t>ケ</t>
    </rPh>
    <rPh sb="4" eb="5">
      <t>モウ</t>
    </rPh>
    <rPh sb="5" eb="6">
      <t>ヒン</t>
    </rPh>
    <rPh sb="6" eb="7">
      <t>ヒ</t>
    </rPh>
    <phoneticPr fontId="2"/>
  </si>
  <si>
    <t>変　　動　　費</t>
    <rPh sb="0" eb="1">
      <t>ヘン</t>
    </rPh>
    <rPh sb="3" eb="4">
      <t>ドウ</t>
    </rPh>
    <rPh sb="6" eb="7">
      <t>ヒ</t>
    </rPh>
    <phoneticPr fontId="2"/>
  </si>
  <si>
    <t>【 変動費の内訳 】</t>
    <rPh sb="2" eb="4">
      <t>ヘンドウ</t>
    </rPh>
    <rPh sb="4" eb="5">
      <t>ヒ</t>
    </rPh>
    <rPh sb="6" eb="8">
      <t>ウチワケ</t>
    </rPh>
    <phoneticPr fontId="2"/>
  </si>
  <si>
    <t>燃　料　費</t>
    <rPh sb="0" eb="1">
      <t>ネン</t>
    </rPh>
    <rPh sb="2" eb="3">
      <t>リョウ</t>
    </rPh>
    <rPh sb="4" eb="5">
      <t>ヒ</t>
    </rPh>
    <phoneticPr fontId="2"/>
  </si>
  <si>
    <t>材　料　費</t>
    <rPh sb="0" eb="1">
      <t>ザイ</t>
    </rPh>
    <rPh sb="2" eb="3">
      <t>リョウ</t>
    </rPh>
    <rPh sb="4" eb="5">
      <t>ヒ</t>
    </rPh>
    <phoneticPr fontId="2"/>
  </si>
  <si>
    <t>賃　金</t>
    <rPh sb="0" eb="1">
      <t>チン</t>
    </rPh>
    <rPh sb="2" eb="3">
      <t>キン</t>
    </rPh>
    <phoneticPr fontId="2"/>
  </si>
  <si>
    <t>調達合計</t>
    <rPh sb="0" eb="2">
      <t>チョウタツ</t>
    </rPh>
    <rPh sb="2" eb="4">
      <t>ゴウケイ</t>
    </rPh>
    <phoneticPr fontId="2"/>
  </si>
  <si>
    <t>変　動　費　合  計</t>
    <rPh sb="0" eb="1">
      <t>ヘン</t>
    </rPh>
    <rPh sb="2" eb="3">
      <t>ドウ</t>
    </rPh>
    <rPh sb="4" eb="5">
      <t>ヒ</t>
    </rPh>
    <rPh sb="6" eb="7">
      <t>ア</t>
    </rPh>
    <rPh sb="9" eb="10">
      <t>ケイ</t>
    </rPh>
    <phoneticPr fontId="2"/>
  </si>
  <si>
    <t>外注加工費</t>
    <rPh sb="0" eb="2">
      <t>ガイチュウ</t>
    </rPh>
    <rPh sb="2" eb="5">
      <t>カコウヒ</t>
    </rPh>
    <phoneticPr fontId="2"/>
  </si>
  <si>
    <t>リース料</t>
    <rPh sb="3" eb="4">
      <t>リョウ</t>
    </rPh>
    <phoneticPr fontId="2"/>
  </si>
  <si>
    <t>役員法定福利費</t>
    <rPh sb="0" eb="2">
      <t>ヤクイン</t>
    </rPh>
    <rPh sb="2" eb="4">
      <t>ホウテイ</t>
    </rPh>
    <rPh sb="4" eb="6">
      <t>フクリ</t>
    </rPh>
    <rPh sb="6" eb="7">
      <t>ヒ</t>
    </rPh>
    <phoneticPr fontId="2"/>
  </si>
  <si>
    <t>賃金法定福利費</t>
    <rPh sb="0" eb="2">
      <t>チンギン</t>
    </rPh>
    <rPh sb="2" eb="4">
      <t>ホウテイ</t>
    </rPh>
    <rPh sb="4" eb="6">
      <t>フクリ</t>
    </rPh>
    <rPh sb="6" eb="7">
      <t>ヒ</t>
    </rPh>
    <phoneticPr fontId="2"/>
  </si>
  <si>
    <t>福利厚生費</t>
    <rPh sb="0" eb="5">
      <t>フクリコウセイヒ</t>
    </rPh>
    <phoneticPr fontId="2"/>
  </si>
  <si>
    <t>限界利益</t>
    <rPh sb="0" eb="1">
      <t>キリ</t>
    </rPh>
    <rPh sb="1" eb="2">
      <t>カイ</t>
    </rPh>
    <rPh sb="2" eb="3">
      <t>リ</t>
    </rPh>
    <rPh sb="3" eb="4">
      <t>エキ</t>
    </rPh>
    <phoneticPr fontId="2"/>
  </si>
  <si>
    <t>固定費</t>
    <rPh sb="0" eb="1">
      <t>カタム</t>
    </rPh>
    <rPh sb="1" eb="2">
      <t>サダム</t>
    </rPh>
    <rPh sb="2" eb="3">
      <t>ヒ</t>
    </rPh>
    <phoneticPr fontId="2"/>
  </si>
  <si>
    <t>営業利益</t>
    <rPh sb="0" eb="1">
      <t>エイ</t>
    </rPh>
    <rPh sb="1" eb="2">
      <t>ギョウ</t>
    </rPh>
    <rPh sb="2" eb="3">
      <t>リ</t>
    </rPh>
    <rPh sb="3" eb="4">
      <t>エキ</t>
    </rPh>
    <phoneticPr fontId="2"/>
  </si>
  <si>
    <t>経常利益</t>
    <rPh sb="0" eb="1">
      <t>ヘ</t>
    </rPh>
    <rPh sb="1" eb="2">
      <t>ツネ</t>
    </rPh>
    <rPh sb="2" eb="3">
      <t>リ</t>
    </rPh>
    <rPh sb="3" eb="4">
      <t>エキ</t>
    </rPh>
    <phoneticPr fontId="2"/>
  </si>
  <si>
    <t>特別利益</t>
    <rPh sb="0" eb="2">
      <t>トクベツ</t>
    </rPh>
    <rPh sb="2" eb="4">
      <t>リエキ</t>
    </rPh>
    <phoneticPr fontId="2"/>
  </si>
  <si>
    <t>特別損失</t>
    <rPh sb="0" eb="2">
      <t>トクベツ</t>
    </rPh>
    <rPh sb="2" eb="4">
      <t>ソンシツ</t>
    </rPh>
    <phoneticPr fontId="2"/>
  </si>
  <si>
    <t>税引前当期利益</t>
    <rPh sb="0" eb="3">
      <t>ゼイビキマエ</t>
    </rPh>
    <rPh sb="3" eb="5">
      <t>トウキ</t>
    </rPh>
    <rPh sb="5" eb="7">
      <t>リエキ</t>
    </rPh>
    <phoneticPr fontId="2"/>
  </si>
  <si>
    <t>法人税各種</t>
    <rPh sb="0" eb="2">
      <t>ホウジン</t>
    </rPh>
    <rPh sb="2" eb="3">
      <t>ゼイ</t>
    </rPh>
    <rPh sb="3" eb="5">
      <t>カクシュ</t>
    </rPh>
    <phoneticPr fontId="2"/>
  </si>
  <si>
    <t>当期純利益（①）</t>
    <rPh sb="0" eb="2">
      <t>トウキ</t>
    </rPh>
    <rPh sb="2" eb="5">
      <t>ジュンリエキ</t>
    </rPh>
    <phoneticPr fontId="2"/>
  </si>
  <si>
    <t>特別損失（③）</t>
    <rPh sb="0" eb="1">
      <t>トク</t>
    </rPh>
    <rPh sb="1" eb="2">
      <t>ベツ</t>
    </rPh>
    <rPh sb="2" eb="3">
      <t>ソン</t>
    </rPh>
    <rPh sb="3" eb="4">
      <t>シツ</t>
    </rPh>
    <phoneticPr fontId="2"/>
  </si>
  <si>
    <t>年間返済額</t>
    <rPh sb="0" eb="1">
      <t>ネン</t>
    </rPh>
    <rPh sb="1" eb="2">
      <t>アイダ</t>
    </rPh>
    <rPh sb="2" eb="3">
      <t>ヘン</t>
    </rPh>
    <rPh sb="3" eb="4">
      <t>スミ</t>
    </rPh>
    <rPh sb="4" eb="5">
      <t>ガク</t>
    </rPh>
    <phoneticPr fontId="2"/>
  </si>
  <si>
    <t>生命保険積立金</t>
    <rPh sb="0" eb="1">
      <t>ショウ</t>
    </rPh>
    <rPh sb="1" eb="2">
      <t>イノチ</t>
    </rPh>
    <rPh sb="2" eb="3">
      <t>ホ</t>
    </rPh>
    <rPh sb="3" eb="4">
      <t>ケン</t>
    </rPh>
    <rPh sb="4" eb="5">
      <t>セキ</t>
    </rPh>
    <rPh sb="5" eb="6">
      <t>リツ</t>
    </rPh>
    <rPh sb="6" eb="7">
      <t>キン</t>
    </rPh>
    <phoneticPr fontId="2"/>
  </si>
  <si>
    <t>投資性商品</t>
    <rPh sb="0" eb="1">
      <t>トウ</t>
    </rPh>
    <rPh sb="1" eb="2">
      <t>シ</t>
    </rPh>
    <rPh sb="2" eb="3">
      <t>セイ</t>
    </rPh>
    <rPh sb="3" eb="4">
      <t>ショウ</t>
    </rPh>
    <rPh sb="4" eb="5">
      <t>シナ</t>
    </rPh>
    <phoneticPr fontId="2"/>
  </si>
  <si>
    <t>財務活動余力</t>
    <rPh sb="0" eb="1">
      <t>ザイ</t>
    </rPh>
    <rPh sb="1" eb="2">
      <t>ツトム</t>
    </rPh>
    <rPh sb="2" eb="3">
      <t>カツ</t>
    </rPh>
    <rPh sb="3" eb="4">
      <t>ドウ</t>
    </rPh>
    <rPh sb="4" eb="5">
      <t>ヨ</t>
    </rPh>
    <rPh sb="5" eb="6">
      <t>チカラ</t>
    </rPh>
    <phoneticPr fontId="2"/>
  </si>
  <si>
    <t>財務　流出合計</t>
    <rPh sb="0" eb="1">
      <t>ザイ</t>
    </rPh>
    <rPh sb="1" eb="2">
      <t>ツトム</t>
    </rPh>
    <rPh sb="3" eb="4">
      <t>リュウ</t>
    </rPh>
    <rPh sb="4" eb="5">
      <t>デ</t>
    </rPh>
    <rPh sb="5" eb="6">
      <t>ゴウ</t>
    </rPh>
    <rPh sb="6" eb="7">
      <t>ケイ</t>
    </rPh>
    <phoneticPr fontId="2"/>
  </si>
  <si>
    <t>固定費合計</t>
    <rPh sb="0" eb="1">
      <t>カタム</t>
    </rPh>
    <rPh sb="1" eb="2">
      <t>サダム</t>
    </rPh>
    <rPh sb="2" eb="3">
      <t>ヒ</t>
    </rPh>
    <rPh sb="3" eb="4">
      <t>ゴウ</t>
    </rPh>
    <rPh sb="4" eb="5">
      <t>ケイ</t>
    </rPh>
    <phoneticPr fontId="2"/>
  </si>
  <si>
    <t>売上高</t>
    <rPh sb="0" eb="1">
      <t>バイ</t>
    </rPh>
    <rPh sb="1" eb="2">
      <t>ウエ</t>
    </rPh>
    <rPh sb="2" eb="3">
      <t>ダカ</t>
    </rPh>
    <phoneticPr fontId="2"/>
  </si>
  <si>
    <t>変動費</t>
    <rPh sb="0" eb="1">
      <t>ヘン</t>
    </rPh>
    <rPh sb="1" eb="2">
      <t>ドウ</t>
    </rPh>
    <rPh sb="2" eb="3">
      <t>ヒ</t>
    </rPh>
    <phoneticPr fontId="2"/>
  </si>
  <si>
    <t>外注加工費</t>
    <rPh sb="0" eb="1">
      <t>ソト</t>
    </rPh>
    <rPh sb="1" eb="2">
      <t>チュウ</t>
    </rPh>
    <rPh sb="2" eb="3">
      <t>カ</t>
    </rPh>
    <rPh sb="3" eb="4">
      <t>コウ</t>
    </rPh>
    <rPh sb="4" eb="5">
      <t>ヒ</t>
    </rPh>
    <phoneticPr fontId="2"/>
  </si>
  <si>
    <t xml:space="preserve">リース料 </t>
    <rPh sb="3" eb="4">
      <t>リョウ</t>
    </rPh>
    <phoneticPr fontId="2"/>
  </si>
  <si>
    <t>材料費</t>
    <rPh sb="0" eb="1">
      <t>ザイ</t>
    </rPh>
    <rPh sb="1" eb="2">
      <t>リョウ</t>
    </rPh>
    <rPh sb="2" eb="3">
      <t>ヒ</t>
    </rPh>
    <phoneticPr fontId="2"/>
  </si>
  <si>
    <t>燃料費</t>
    <rPh sb="0" eb="1">
      <t>ネン</t>
    </rPh>
    <rPh sb="1" eb="2">
      <t>リョウ</t>
    </rPh>
    <rPh sb="2" eb="3">
      <t>ヒ</t>
    </rPh>
    <phoneticPr fontId="2"/>
  </si>
  <si>
    <t>役員法定福利費</t>
    <rPh sb="0" eb="1">
      <t>エキ</t>
    </rPh>
    <rPh sb="1" eb="2">
      <t>イン</t>
    </rPh>
    <rPh sb="2" eb="3">
      <t>ホウ</t>
    </rPh>
    <rPh sb="3" eb="4">
      <t>サダム</t>
    </rPh>
    <rPh sb="4" eb="5">
      <t>フク</t>
    </rPh>
    <rPh sb="5" eb="6">
      <t>リ</t>
    </rPh>
    <rPh sb="6" eb="7">
      <t>ヒ</t>
    </rPh>
    <phoneticPr fontId="2"/>
  </si>
  <si>
    <t>賃金</t>
    <rPh sb="0" eb="1">
      <t>チン</t>
    </rPh>
    <rPh sb="1" eb="2">
      <t>キン</t>
    </rPh>
    <phoneticPr fontId="2"/>
  </si>
  <si>
    <t>賃金法定福利費</t>
    <rPh sb="0" eb="1">
      <t>チン</t>
    </rPh>
    <rPh sb="1" eb="2">
      <t>キン</t>
    </rPh>
    <rPh sb="2" eb="3">
      <t>ホウ</t>
    </rPh>
    <rPh sb="3" eb="4">
      <t>サダム</t>
    </rPh>
    <rPh sb="4" eb="5">
      <t>フク</t>
    </rPh>
    <rPh sb="5" eb="6">
      <t>リ</t>
    </rPh>
    <rPh sb="6" eb="7">
      <t>ヒ</t>
    </rPh>
    <phoneticPr fontId="2"/>
  </si>
  <si>
    <t>地代家賃</t>
    <rPh sb="0" eb="1">
      <t>チ</t>
    </rPh>
    <rPh sb="1" eb="2">
      <t>ダイ</t>
    </rPh>
    <rPh sb="2" eb="3">
      <t>イエ</t>
    </rPh>
    <rPh sb="3" eb="4">
      <t>チン</t>
    </rPh>
    <phoneticPr fontId="2"/>
  </si>
  <si>
    <t>修繕費</t>
    <rPh sb="0" eb="1">
      <t>オサム</t>
    </rPh>
    <rPh sb="1" eb="2">
      <t>ツクロ</t>
    </rPh>
    <rPh sb="2" eb="3">
      <t>ヒ</t>
    </rPh>
    <phoneticPr fontId="2"/>
  </si>
  <si>
    <t>通信交通費</t>
    <rPh sb="0" eb="1">
      <t>ツウ</t>
    </rPh>
    <rPh sb="1" eb="2">
      <t>シン</t>
    </rPh>
    <rPh sb="2" eb="3">
      <t>コウ</t>
    </rPh>
    <rPh sb="3" eb="4">
      <t>ツウ</t>
    </rPh>
    <rPh sb="4" eb="5">
      <t>ヒ</t>
    </rPh>
    <phoneticPr fontId="2"/>
  </si>
  <si>
    <t>水道光熱費</t>
    <rPh sb="0" eb="1">
      <t>ミズ</t>
    </rPh>
    <rPh sb="1" eb="2">
      <t>ミチ</t>
    </rPh>
    <rPh sb="2" eb="3">
      <t>ヒカリ</t>
    </rPh>
    <rPh sb="3" eb="4">
      <t>ネツ</t>
    </rPh>
    <rPh sb="4" eb="5">
      <t>ヒ</t>
    </rPh>
    <phoneticPr fontId="2"/>
  </si>
  <si>
    <t>租税公課</t>
    <rPh sb="0" eb="1">
      <t>ソ</t>
    </rPh>
    <rPh sb="1" eb="2">
      <t>ゼイ</t>
    </rPh>
    <rPh sb="2" eb="3">
      <t>コウ</t>
    </rPh>
    <rPh sb="3" eb="4">
      <t>カ</t>
    </rPh>
    <phoneticPr fontId="2"/>
  </si>
  <si>
    <t>接待交際費</t>
    <rPh sb="0" eb="1">
      <t>セツ</t>
    </rPh>
    <rPh sb="1" eb="2">
      <t>マツ</t>
    </rPh>
    <rPh sb="2" eb="3">
      <t>コウ</t>
    </rPh>
    <rPh sb="3" eb="4">
      <t>サイ</t>
    </rPh>
    <rPh sb="4" eb="5">
      <t>ヒ</t>
    </rPh>
    <phoneticPr fontId="2"/>
  </si>
  <si>
    <t>保険料</t>
    <rPh sb="0" eb="1">
      <t>タモツ</t>
    </rPh>
    <rPh sb="1" eb="2">
      <t>ケン</t>
    </rPh>
    <rPh sb="2" eb="3">
      <t>リョウ</t>
    </rPh>
    <phoneticPr fontId="2"/>
  </si>
  <si>
    <t>その他</t>
    <rPh sb="2" eb="3">
      <t>タ</t>
    </rPh>
    <phoneticPr fontId="2"/>
  </si>
  <si>
    <t>限界利益</t>
    <rPh sb="0" eb="2">
      <t>ゲンカイ</t>
    </rPh>
    <rPh sb="2" eb="4">
      <t>リエキ</t>
    </rPh>
    <phoneticPr fontId="2"/>
  </si>
  <si>
    <t>固定費</t>
    <rPh sb="0" eb="3">
      <t>コテイヒ</t>
    </rPh>
    <phoneticPr fontId="2"/>
  </si>
  <si>
    <t>営業利益</t>
    <rPh sb="0" eb="2">
      <t>エイギョウ</t>
    </rPh>
    <rPh sb="2" eb="4">
      <t>リエキ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</si>
  <si>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</si>
  <si>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</si>
  <si>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経常利益</t>
    <rPh sb="0" eb="2">
      <t>ケイジョウ</t>
    </rPh>
    <rPh sb="2" eb="4">
      <t>リエキ</t>
    </rPh>
    <phoneticPr fontId="2"/>
  </si>
  <si>
    <t>減価償却費（⑤）</t>
    <rPh sb="0" eb="1">
      <t>ゲン</t>
    </rPh>
    <rPh sb="1" eb="2">
      <t>アタイ</t>
    </rPh>
    <rPh sb="2" eb="3">
      <t>ショウ</t>
    </rPh>
    <rPh sb="3" eb="4">
      <t>キャク</t>
    </rPh>
    <rPh sb="4" eb="5">
      <t>ヒ</t>
    </rPh>
    <phoneticPr fontId="2"/>
  </si>
  <si>
    <t>広告宣伝費</t>
    <rPh sb="0" eb="1">
      <t>ヒロ</t>
    </rPh>
    <rPh sb="1" eb="2">
      <t>コク</t>
    </rPh>
    <rPh sb="2" eb="3">
      <t>ヨロシ</t>
    </rPh>
    <rPh sb="3" eb="4">
      <t>デン</t>
    </rPh>
    <rPh sb="4" eb="5">
      <t>ヒ</t>
    </rPh>
    <phoneticPr fontId="2"/>
  </si>
  <si>
    <t>役員報酬</t>
    <rPh sb="0" eb="1">
      <t>エキ</t>
    </rPh>
    <rPh sb="1" eb="2">
      <t>イン</t>
    </rPh>
    <rPh sb="2" eb="3">
      <t>ホウ</t>
    </rPh>
    <rPh sb="3" eb="4">
      <t>シュウ</t>
    </rPh>
    <phoneticPr fontId="2"/>
  </si>
  <si>
    <t>計画</t>
    <rPh sb="0" eb="2">
      <t>ケイカク</t>
    </rPh>
    <phoneticPr fontId="2"/>
  </si>
  <si>
    <t>計画</t>
    <rPh sb="0" eb="2">
      <t>ケイカク</t>
    </rPh>
    <phoneticPr fontId="2"/>
  </si>
  <si>
    <t>合　　　　　　　計</t>
    <rPh sb="0" eb="1">
      <t>ゴウ</t>
    </rPh>
    <rPh sb="8" eb="9">
      <t>ケイ</t>
    </rPh>
    <phoneticPr fontId="2"/>
  </si>
  <si>
    <t>売   上</t>
    <rPh sb="0" eb="1">
      <t>バイ</t>
    </rPh>
    <rPh sb="4" eb="5">
      <t>ウエ</t>
    </rPh>
    <phoneticPr fontId="2"/>
  </si>
  <si>
    <t>経常支出合計</t>
    <rPh sb="0" eb="1">
      <t>ヘ</t>
    </rPh>
    <rPh sb="1" eb="2">
      <t>ツネ</t>
    </rPh>
    <rPh sb="2" eb="3">
      <t>ササ</t>
    </rPh>
    <rPh sb="3" eb="4">
      <t>デ</t>
    </rPh>
    <rPh sb="4" eb="5">
      <t>ゴウ</t>
    </rPh>
    <rPh sb="5" eb="6">
      <t>ケイ</t>
    </rPh>
    <phoneticPr fontId="2"/>
  </si>
  <si>
    <t>経常収支　</t>
    <rPh sb="0" eb="1">
      <t>キョウ</t>
    </rPh>
    <rPh sb="1" eb="2">
      <t>ツネ</t>
    </rPh>
    <rPh sb="2" eb="3">
      <t>オサム</t>
    </rPh>
    <rPh sb="3" eb="4">
      <t>ササ</t>
    </rPh>
    <phoneticPr fontId="2"/>
  </si>
  <si>
    <t xml:space="preserve"> 生命保険等金融商品支払</t>
    <rPh sb="1" eb="3">
      <t>セイメイ</t>
    </rPh>
    <rPh sb="3" eb="5">
      <t>ホケン</t>
    </rPh>
    <rPh sb="5" eb="6">
      <t>ナド</t>
    </rPh>
    <rPh sb="6" eb="8">
      <t>キンユウ</t>
    </rPh>
    <rPh sb="8" eb="10">
      <t>ショウヒン</t>
    </rPh>
    <rPh sb="10" eb="12">
      <t>シハラ</t>
    </rPh>
    <phoneticPr fontId="2"/>
  </si>
  <si>
    <t>返済余力</t>
    <rPh sb="0" eb="1">
      <t>ヘン</t>
    </rPh>
    <rPh sb="1" eb="2">
      <t>スミ</t>
    </rPh>
    <rPh sb="2" eb="3">
      <t>ヨ</t>
    </rPh>
    <rPh sb="3" eb="4">
      <t>チカラ</t>
    </rPh>
    <phoneticPr fontId="2"/>
  </si>
  <si>
    <t>変　動　費　</t>
    <rPh sb="0" eb="1">
      <t>ヘン</t>
    </rPh>
    <rPh sb="2" eb="3">
      <t>ドウ</t>
    </rPh>
    <rPh sb="4" eb="5">
      <t>ヒ</t>
    </rPh>
    <phoneticPr fontId="2"/>
  </si>
  <si>
    <t>固　定　費　</t>
    <rPh sb="0" eb="1">
      <t>カタム</t>
    </rPh>
    <rPh sb="2" eb="3">
      <t>サダム</t>
    </rPh>
    <rPh sb="4" eb="5">
      <t>ヒ</t>
    </rPh>
    <phoneticPr fontId="2"/>
  </si>
  <si>
    <t>H29年12月</t>
    <rPh sb="3" eb="4">
      <t>ネン</t>
    </rPh>
    <rPh sb="6" eb="7">
      <t>ガツ</t>
    </rPh>
    <phoneticPr fontId="2"/>
  </si>
  <si>
    <t>長期借入返済</t>
    <rPh sb="0" eb="2">
      <t>チョウキ</t>
    </rPh>
    <rPh sb="2" eb="4">
      <t>カリイレ</t>
    </rPh>
    <rPh sb="4" eb="6">
      <t>ヘンサイ</t>
    </rPh>
    <phoneticPr fontId="2"/>
  </si>
  <si>
    <t>短期借入返済</t>
    <rPh sb="0" eb="2">
      <t>タンキ</t>
    </rPh>
    <rPh sb="2" eb="4">
      <t>カリイレ</t>
    </rPh>
    <rPh sb="4" eb="6">
      <t>ヘンサイ</t>
    </rPh>
    <phoneticPr fontId="2"/>
  </si>
  <si>
    <t>長期借入</t>
    <rPh sb="0" eb="2">
      <t>チョウキ</t>
    </rPh>
    <rPh sb="2" eb="4">
      <t>カリイレ</t>
    </rPh>
    <phoneticPr fontId="2"/>
  </si>
  <si>
    <t>短期借入</t>
    <rPh sb="0" eb="2">
      <t>タンキ</t>
    </rPh>
    <rPh sb="2" eb="4">
      <t>カリイレ</t>
    </rPh>
    <phoneticPr fontId="2"/>
  </si>
  <si>
    <t>手形借入返済</t>
    <rPh sb="0" eb="2">
      <t>テガタ</t>
    </rPh>
    <rPh sb="2" eb="4">
      <t>カリイレ</t>
    </rPh>
    <rPh sb="4" eb="6">
      <t>ヘンサイ</t>
    </rPh>
    <phoneticPr fontId="2"/>
  </si>
  <si>
    <t>手形借入</t>
    <rPh sb="0" eb="2">
      <t>テガタ</t>
    </rPh>
    <rPh sb="2" eb="4">
      <t>カリイレ</t>
    </rPh>
    <phoneticPr fontId="2"/>
  </si>
  <si>
    <t>実績</t>
    <rPh sb="0" eb="2">
      <t>ジッセキ</t>
    </rPh>
    <phoneticPr fontId="2"/>
  </si>
  <si>
    <t>※年間返済額は、長期借入金返済及びリース債務の返済額を入力します。</t>
    <rPh sb="1" eb="3">
      <t>ネンカン</t>
    </rPh>
    <rPh sb="3" eb="5">
      <t>ヘンサイ</t>
    </rPh>
    <rPh sb="5" eb="6">
      <t>ガク</t>
    </rPh>
    <rPh sb="8" eb="10">
      <t>チョウキ</t>
    </rPh>
    <rPh sb="10" eb="12">
      <t>カリイレ</t>
    </rPh>
    <rPh sb="12" eb="13">
      <t>キン</t>
    </rPh>
    <rPh sb="13" eb="15">
      <t>ヘンサイ</t>
    </rPh>
    <rPh sb="15" eb="16">
      <t>オヨ</t>
    </rPh>
    <rPh sb="20" eb="22">
      <t>サイム</t>
    </rPh>
    <rPh sb="23" eb="25">
      <t>ヘンサイ</t>
    </rPh>
    <rPh sb="25" eb="26">
      <t>ガク</t>
    </rPh>
    <rPh sb="27" eb="29">
      <t>ニュウリョク</t>
    </rPh>
    <phoneticPr fontId="2"/>
  </si>
  <si>
    <t>変動費計画は、直近３か年の各変動費の対売上比率から、計画予測を出します。B32欄～B37欄に比率を入力します。8欄の売上計画入力により自動計算されます。</t>
    <rPh sb="0" eb="2">
      <t>ヘンドウ</t>
    </rPh>
    <rPh sb="2" eb="3">
      <t>ヒ</t>
    </rPh>
    <rPh sb="3" eb="5">
      <t>ケイカク</t>
    </rPh>
    <rPh sb="7" eb="8">
      <t>チョク</t>
    </rPh>
    <rPh sb="8" eb="9">
      <t>キン</t>
    </rPh>
    <rPh sb="11" eb="12">
      <t>ネン</t>
    </rPh>
    <rPh sb="13" eb="14">
      <t>カク</t>
    </rPh>
    <rPh sb="14" eb="16">
      <t>ヘンドウ</t>
    </rPh>
    <rPh sb="16" eb="17">
      <t>ヒ</t>
    </rPh>
    <rPh sb="18" eb="19">
      <t>タイ</t>
    </rPh>
    <rPh sb="19" eb="21">
      <t>ウリアゲ</t>
    </rPh>
    <rPh sb="21" eb="23">
      <t>ヒリツ</t>
    </rPh>
    <rPh sb="26" eb="28">
      <t>ケイカク</t>
    </rPh>
    <rPh sb="28" eb="30">
      <t>ヨソク</t>
    </rPh>
    <rPh sb="31" eb="32">
      <t>ダ</t>
    </rPh>
    <rPh sb="39" eb="40">
      <t>ラン</t>
    </rPh>
    <rPh sb="44" eb="45">
      <t>ラン</t>
    </rPh>
    <rPh sb="46" eb="48">
      <t>ヒリツ</t>
    </rPh>
    <rPh sb="49" eb="51">
      <t>ニュウリョク</t>
    </rPh>
    <rPh sb="56" eb="57">
      <t>ラン</t>
    </rPh>
    <rPh sb="58" eb="60">
      <t>ウリアゲ</t>
    </rPh>
    <rPh sb="60" eb="62">
      <t>ケイカク</t>
    </rPh>
    <rPh sb="62" eb="64">
      <t>ニュウリョク</t>
    </rPh>
    <rPh sb="67" eb="69">
      <t>ジドウ</t>
    </rPh>
    <rPh sb="69" eb="71">
      <t>ケイサン</t>
    </rPh>
    <phoneticPr fontId="2"/>
  </si>
  <si>
    <t>※減価償却予定額（５か年）は、税理士さんよりデータ化してもらってください。</t>
    <rPh sb="1" eb="3">
      <t>ゲンカ</t>
    </rPh>
    <rPh sb="3" eb="5">
      <t>ショウキャク</t>
    </rPh>
    <rPh sb="5" eb="7">
      <t>ヨテイ</t>
    </rPh>
    <rPh sb="7" eb="8">
      <t>ガク</t>
    </rPh>
    <rPh sb="11" eb="12">
      <t>ネン</t>
    </rPh>
    <rPh sb="15" eb="18">
      <t>ゼイリシ</t>
    </rPh>
    <rPh sb="25" eb="26">
      <t>カ</t>
    </rPh>
    <phoneticPr fontId="2"/>
  </si>
  <si>
    <t>→過去のデータより</t>
    <rPh sb="1" eb="3">
      <t>カコ</t>
    </rPh>
    <phoneticPr fontId="2"/>
  </si>
  <si>
    <t>他</t>
    <rPh sb="0" eb="1">
      <t>ホカ</t>
    </rPh>
    <phoneticPr fontId="2"/>
  </si>
  <si>
    <t>※変動費計画は、上記売上計画から【変動費の内訳の項目の各比率で計算されます】</t>
    <rPh sb="1" eb="3">
      <t>ヘンドウ</t>
    </rPh>
    <rPh sb="3" eb="4">
      <t>ヒ</t>
    </rPh>
    <rPh sb="4" eb="6">
      <t>ケイカク</t>
    </rPh>
    <rPh sb="8" eb="10">
      <t>ジョウキ</t>
    </rPh>
    <rPh sb="10" eb="12">
      <t>ウリアゲ</t>
    </rPh>
    <rPh sb="12" eb="14">
      <t>ケイカク</t>
    </rPh>
    <rPh sb="17" eb="19">
      <t>ヘンドウ</t>
    </rPh>
    <rPh sb="19" eb="20">
      <t>ヒ</t>
    </rPh>
    <rPh sb="21" eb="23">
      <t>ウチワケ</t>
    </rPh>
    <rPh sb="24" eb="26">
      <t>コウモク</t>
    </rPh>
    <rPh sb="27" eb="28">
      <t>カク</t>
    </rPh>
    <rPh sb="28" eb="30">
      <t>ヒリツ</t>
    </rPh>
    <rPh sb="31" eb="33">
      <t>ケイサン</t>
    </rPh>
    <phoneticPr fontId="2"/>
  </si>
  <si>
    <t>※売上計画・実績は、＜＜単年度売上計画・管理Sheetで計画作成・実績管理してください。</t>
    <rPh sb="1" eb="3">
      <t>ウリアゲ</t>
    </rPh>
    <rPh sb="3" eb="5">
      <t>ケイカク</t>
    </rPh>
    <rPh sb="6" eb="8">
      <t>ジッセキ</t>
    </rPh>
    <rPh sb="12" eb="15">
      <t>タンネンド</t>
    </rPh>
    <rPh sb="15" eb="17">
      <t>ウリアゲ</t>
    </rPh>
    <rPh sb="17" eb="19">
      <t>ケイカク</t>
    </rPh>
    <rPh sb="20" eb="22">
      <t>カンリ</t>
    </rPh>
    <rPh sb="28" eb="30">
      <t>ケイカク</t>
    </rPh>
    <rPh sb="30" eb="32">
      <t>サクセイ</t>
    </rPh>
    <rPh sb="33" eb="35">
      <t>ジッセキ</t>
    </rPh>
    <rPh sb="35" eb="37">
      <t>カンリ</t>
    </rPh>
    <phoneticPr fontId="2"/>
  </si>
  <si>
    <t>売上計画は、商品別・取引先別・店舗別・事業部別での計画数字をお勧めします。</t>
    <rPh sb="0" eb="2">
      <t>ウリアゲ</t>
    </rPh>
    <rPh sb="2" eb="4">
      <t>ケイカク</t>
    </rPh>
    <rPh sb="6" eb="8">
      <t>ショウヒン</t>
    </rPh>
    <rPh sb="8" eb="9">
      <t>ベツ</t>
    </rPh>
    <rPh sb="10" eb="12">
      <t>トリヒキ</t>
    </rPh>
    <rPh sb="12" eb="13">
      <t>サキ</t>
    </rPh>
    <rPh sb="13" eb="14">
      <t>ベツ</t>
    </rPh>
    <rPh sb="15" eb="17">
      <t>テンポ</t>
    </rPh>
    <rPh sb="17" eb="18">
      <t>ベツ</t>
    </rPh>
    <rPh sb="19" eb="21">
      <t>ジギョウ</t>
    </rPh>
    <rPh sb="21" eb="22">
      <t>ブ</t>
    </rPh>
    <rPh sb="22" eb="23">
      <t>ベツ</t>
    </rPh>
    <rPh sb="25" eb="27">
      <t>ケイカク</t>
    </rPh>
    <rPh sb="27" eb="29">
      <t>スウジ</t>
    </rPh>
    <rPh sb="31" eb="32">
      <t>スス</t>
    </rPh>
    <phoneticPr fontId="2"/>
  </si>
  <si>
    <t>Ａ</t>
    <phoneticPr fontId="2"/>
  </si>
  <si>
    <t>Ｂ</t>
    <phoneticPr fontId="2"/>
  </si>
  <si>
    <t>C</t>
    <phoneticPr fontId="2"/>
  </si>
  <si>
    <t>D</t>
    <phoneticPr fontId="2"/>
  </si>
  <si>
    <t>E</t>
    <phoneticPr fontId="2"/>
  </si>
  <si>
    <t>売上計画を末締め翌月末回収として資金繰計画を予測（原価支払いも同様）</t>
    <rPh sb="0" eb="2">
      <t>ウリアゲ</t>
    </rPh>
    <rPh sb="2" eb="4">
      <t>ケイカク</t>
    </rPh>
    <rPh sb="5" eb="7">
      <t>マツジ</t>
    </rPh>
    <rPh sb="8" eb="11">
      <t>ヨクゲツマツ</t>
    </rPh>
    <rPh sb="11" eb="13">
      <t>カイシュウ</t>
    </rPh>
    <rPh sb="16" eb="19">
      <t>シキング</t>
    </rPh>
    <rPh sb="19" eb="21">
      <t>ケイカク</t>
    </rPh>
    <rPh sb="22" eb="24">
      <t>ヨソク</t>
    </rPh>
    <rPh sb="25" eb="27">
      <t>ゲンカ</t>
    </rPh>
    <rPh sb="27" eb="29">
      <t>シハラ</t>
    </rPh>
    <rPh sb="31" eb="33">
      <t>ドウヨウ</t>
    </rPh>
    <phoneticPr fontId="2"/>
  </si>
  <si>
    <t>株式会社　　　　　　　　　　　　　　　　　　　借入金内訳表（長期）</t>
    <rPh sb="0" eb="4">
      <t>カブシキガイシャ</t>
    </rPh>
    <rPh sb="23" eb="25">
      <t>カリイレ</t>
    </rPh>
    <rPh sb="25" eb="26">
      <t>キン</t>
    </rPh>
    <rPh sb="26" eb="28">
      <t>ウチワケ</t>
    </rPh>
    <rPh sb="28" eb="29">
      <t>ヒョウ</t>
    </rPh>
    <rPh sb="30" eb="32">
      <t>チョウキ</t>
    </rPh>
    <phoneticPr fontId="2"/>
  </si>
  <si>
    <t>借入返済計画は、借入金（長期・短期・手形・リースのSheet入力で反映されます。</t>
    <rPh sb="0" eb="2">
      <t>カリイレ</t>
    </rPh>
    <rPh sb="2" eb="4">
      <t>ヘンサイ</t>
    </rPh>
    <rPh sb="4" eb="6">
      <t>ケイカク</t>
    </rPh>
    <rPh sb="8" eb="10">
      <t>カリイレ</t>
    </rPh>
    <rPh sb="10" eb="11">
      <t>キン</t>
    </rPh>
    <rPh sb="12" eb="14">
      <t>チョウキ</t>
    </rPh>
    <rPh sb="15" eb="17">
      <t>タンキ</t>
    </rPh>
    <rPh sb="18" eb="20">
      <t>テガタ</t>
    </rPh>
    <rPh sb="30" eb="32">
      <t>ニュウリョク</t>
    </rPh>
    <rPh sb="33" eb="35">
      <t>ハンエイ</t>
    </rPh>
    <phoneticPr fontId="2"/>
  </si>
  <si>
    <t>１か月目は実態数字の入力お願いします。</t>
    <rPh sb="2" eb="4">
      <t>ゲツメ</t>
    </rPh>
    <rPh sb="5" eb="7">
      <t>ジッタイ</t>
    </rPh>
    <rPh sb="7" eb="9">
      <t>スウジ</t>
    </rPh>
    <rPh sb="10" eb="12">
      <t>ニュウリョク</t>
    </rPh>
    <rPh sb="13" eb="14">
      <t>ネガ</t>
    </rPh>
    <phoneticPr fontId="2"/>
  </si>
  <si>
    <t>資　　金　　計　　画　　書</t>
    <rPh sb="0" eb="1">
      <t>シ</t>
    </rPh>
    <rPh sb="3" eb="4">
      <t>カネ</t>
    </rPh>
    <rPh sb="6" eb="7">
      <t>ケイ</t>
    </rPh>
    <rPh sb="9" eb="10">
      <t>ガ</t>
    </rPh>
    <rPh sb="12" eb="13">
      <t>ショ</t>
    </rPh>
    <phoneticPr fontId="2"/>
  </si>
  <si>
    <t>　税　金　等　支　払</t>
    <rPh sb="1" eb="2">
      <t>ゼイ</t>
    </rPh>
    <rPh sb="3" eb="4">
      <t>カネ</t>
    </rPh>
    <rPh sb="5" eb="6">
      <t>ナド</t>
    </rPh>
    <rPh sb="7" eb="8">
      <t>シ</t>
    </rPh>
    <rPh sb="9" eb="10">
      <t>フツ</t>
    </rPh>
    <phoneticPr fontId="2"/>
  </si>
  <si>
    <t>返済・流出額</t>
    <rPh sb="0" eb="1">
      <t>ヘン</t>
    </rPh>
    <rPh sb="1" eb="2">
      <t>スミ</t>
    </rPh>
    <rPh sb="3" eb="5">
      <t>リュウシュツ</t>
    </rPh>
    <rPh sb="5" eb="6">
      <t>ガク</t>
    </rPh>
    <phoneticPr fontId="2"/>
  </si>
  <si>
    <t>売上計画を末締め翌月末回収として資金繰計画（原価支払いも同様）に反映されます。</t>
    <rPh sb="0" eb="2">
      <t>ウリアゲ</t>
    </rPh>
    <rPh sb="2" eb="4">
      <t>ケイカク</t>
    </rPh>
    <rPh sb="5" eb="7">
      <t>マツジ</t>
    </rPh>
    <rPh sb="8" eb="11">
      <t>ヨクゲツマツ</t>
    </rPh>
    <rPh sb="11" eb="13">
      <t>カイシュウ</t>
    </rPh>
    <rPh sb="16" eb="19">
      <t>シキング</t>
    </rPh>
    <rPh sb="19" eb="21">
      <t>ケイカク</t>
    </rPh>
    <rPh sb="22" eb="24">
      <t>ゲンカ</t>
    </rPh>
    <rPh sb="24" eb="26">
      <t>シハラ</t>
    </rPh>
    <rPh sb="28" eb="30">
      <t>ドウヨウ</t>
    </rPh>
    <rPh sb="32" eb="34">
      <t>ハンエイ</t>
    </rPh>
    <phoneticPr fontId="2"/>
  </si>
  <si>
    <t>生命保険等金融商品支払いは、例えば決算対策のための生命保険年払い、投資信託等金融資産積み立て、定期積み金等を入力してください。</t>
    <rPh sb="0" eb="2">
      <t>セイメイ</t>
    </rPh>
    <rPh sb="2" eb="4">
      <t>ホケン</t>
    </rPh>
    <rPh sb="4" eb="5">
      <t>ナド</t>
    </rPh>
    <rPh sb="5" eb="7">
      <t>キンユウ</t>
    </rPh>
    <rPh sb="7" eb="9">
      <t>ショウヒン</t>
    </rPh>
    <rPh sb="9" eb="11">
      <t>シハラ</t>
    </rPh>
    <rPh sb="14" eb="15">
      <t>タト</t>
    </rPh>
    <rPh sb="17" eb="19">
      <t>ケッサン</t>
    </rPh>
    <rPh sb="19" eb="21">
      <t>タイサク</t>
    </rPh>
    <rPh sb="25" eb="27">
      <t>セイメイ</t>
    </rPh>
    <rPh sb="27" eb="29">
      <t>ホケン</t>
    </rPh>
    <rPh sb="29" eb="31">
      <t>ネンバラ</t>
    </rPh>
    <rPh sb="33" eb="35">
      <t>トウシ</t>
    </rPh>
    <rPh sb="35" eb="37">
      <t>シンタク</t>
    </rPh>
    <rPh sb="37" eb="38">
      <t>ナド</t>
    </rPh>
    <rPh sb="38" eb="40">
      <t>キンユウ</t>
    </rPh>
    <rPh sb="40" eb="42">
      <t>シサン</t>
    </rPh>
    <rPh sb="42" eb="43">
      <t>ツ</t>
    </rPh>
    <rPh sb="44" eb="45">
      <t>タ</t>
    </rPh>
    <rPh sb="47" eb="49">
      <t>テイキ</t>
    </rPh>
    <rPh sb="49" eb="50">
      <t>ツ</t>
    </rPh>
    <rPh sb="51" eb="52">
      <t>キン</t>
    </rPh>
    <rPh sb="52" eb="53">
      <t>ナド</t>
    </rPh>
    <rPh sb="54" eb="56">
      <t>ニュウリョク</t>
    </rPh>
    <phoneticPr fontId="2"/>
  </si>
  <si>
    <t>→5ヵ年を予測入力</t>
    <rPh sb="3" eb="4">
      <t>ネン</t>
    </rPh>
    <rPh sb="5" eb="7">
      <t>ヨソク</t>
    </rPh>
    <rPh sb="7" eb="9">
      <t>ニュウリョク</t>
    </rPh>
    <phoneticPr fontId="2"/>
  </si>
  <si>
    <t>2018年合計</t>
    <rPh sb="4" eb="5">
      <t>ネン</t>
    </rPh>
    <rPh sb="5" eb="7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</si>
</sst>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（&quot;\ 0\ &quot;/12 ）期&quot;"/>
    <numFmt numFmtId="177" formatCode="#,##0;&quot;▲ &quot;#,##0"/>
    <numFmt numFmtId="178" formatCode="0.0%"/>
    <numFmt numFmtId="179" formatCode="\(\ 0.0%\ \)"/>
    <numFmt numFmtId="180" formatCode="0.000%"/>
    <numFmt numFmtId="181" formatCode="yyyy&quot;年&quot;m&quot;月&quot;;@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4" tint="-0.499984740745262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8" tint="-0.499984740745262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ゴシック"/>
      <family val="3"/>
      <charset val="128"/>
    </font>
    <font>
      <b/>
      <u/>
      <sz val="14"/>
      <color theme="4" tint="-0.499984740745262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7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/>
      <bottom/>
      <diagonal style="thin">
        <color auto="1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auto="1"/>
      </diagonal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/>
      <bottom/>
      <diagonal style="medium">
        <color indexed="64"/>
      </diagonal>
    </border>
    <border diagonalDown="1">
      <left/>
      <right style="medium">
        <color indexed="64"/>
      </right>
      <top/>
      <bottom/>
      <diagonal style="medium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5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3" fillId="0" borderId="27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7" fillId="0" borderId="27" xfId="0" applyFont="1" applyBorder="1">
      <alignment vertical="center"/>
    </xf>
    <xf numFmtId="0" fontId="3" fillId="0" borderId="0" xfId="0" applyFont="1" applyAlignment="1">
      <alignment horizontal="right" vertical="top"/>
    </xf>
    <xf numFmtId="0" fontId="5" fillId="0" borderId="41" xfId="0" applyFont="1" applyBorder="1" applyAlignment="1">
      <alignment vertical="center"/>
    </xf>
    <xf numFmtId="0" fontId="8" fillId="0" borderId="27" xfId="0" applyFont="1" applyBorder="1">
      <alignment vertical="center"/>
    </xf>
    <xf numFmtId="0" fontId="8" fillId="0" borderId="39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40" xfId="0" applyFont="1" applyBorder="1">
      <alignment vertical="center"/>
    </xf>
    <xf numFmtId="0" fontId="8" fillId="0" borderId="37" xfId="0" applyFont="1" applyBorder="1">
      <alignment vertical="center"/>
    </xf>
    <xf numFmtId="38" fontId="9" fillId="0" borderId="8" xfId="1" applyFont="1" applyBorder="1">
      <alignment vertical="center"/>
    </xf>
    <xf numFmtId="38" fontId="9" fillId="2" borderId="8" xfId="1" applyFont="1" applyFill="1" applyBorder="1">
      <alignment vertical="center"/>
    </xf>
    <xf numFmtId="38" fontId="8" fillId="0" borderId="16" xfId="1" applyFont="1" applyBorder="1">
      <alignment vertical="center"/>
    </xf>
    <xf numFmtId="38" fontId="8" fillId="0" borderId="30" xfId="1" applyFont="1" applyBorder="1">
      <alignment vertical="center"/>
    </xf>
    <xf numFmtId="38" fontId="9" fillId="0" borderId="31" xfId="1" applyFont="1" applyBorder="1">
      <alignment vertical="center"/>
    </xf>
    <xf numFmtId="38" fontId="8" fillId="0" borderId="18" xfId="1" applyFont="1" applyBorder="1">
      <alignment vertical="center"/>
    </xf>
    <xf numFmtId="38" fontId="9" fillId="0" borderId="29" xfId="1" applyFont="1" applyBorder="1">
      <alignment vertical="center"/>
    </xf>
    <xf numFmtId="38" fontId="8" fillId="0" borderId="24" xfId="1" applyFont="1" applyBorder="1">
      <alignment vertical="center"/>
    </xf>
    <xf numFmtId="38" fontId="8" fillId="0" borderId="5" xfId="1" applyFont="1" applyBorder="1">
      <alignment vertical="center"/>
    </xf>
    <xf numFmtId="38" fontId="8" fillId="0" borderId="12" xfId="1" applyFont="1" applyBorder="1">
      <alignment vertical="center"/>
    </xf>
    <xf numFmtId="38" fontId="9" fillId="0" borderId="13" xfId="1" applyFont="1" applyBorder="1">
      <alignment vertical="center"/>
    </xf>
    <xf numFmtId="38" fontId="8" fillId="2" borderId="5" xfId="1" applyFont="1" applyFill="1" applyBorder="1">
      <alignment vertical="center"/>
    </xf>
    <xf numFmtId="38" fontId="8" fillId="2" borderId="12" xfId="1" applyFont="1" applyFill="1" applyBorder="1">
      <alignment vertical="center"/>
    </xf>
    <xf numFmtId="38" fontId="9" fillId="2" borderId="13" xfId="1" applyFont="1" applyFill="1" applyBorder="1">
      <alignment vertical="center"/>
    </xf>
    <xf numFmtId="38" fontId="8" fillId="0" borderId="50" xfId="1" applyFont="1" applyBorder="1">
      <alignment vertical="center"/>
    </xf>
    <xf numFmtId="38" fontId="9" fillId="3" borderId="30" xfId="1" applyFont="1" applyFill="1" applyBorder="1">
      <alignment vertical="center"/>
    </xf>
    <xf numFmtId="38" fontId="9" fillId="3" borderId="12" xfId="1" applyFont="1" applyFill="1" applyBorder="1">
      <alignment vertical="center"/>
    </xf>
    <xf numFmtId="38" fontId="8" fillId="0" borderId="20" xfId="1" applyFont="1" applyBorder="1">
      <alignment vertical="center"/>
    </xf>
    <xf numFmtId="38" fontId="8" fillId="0" borderId="49" xfId="1" applyFont="1" applyBorder="1">
      <alignment vertical="center"/>
    </xf>
    <xf numFmtId="38" fontId="9" fillId="0" borderId="23" xfId="1" applyFont="1" applyBorder="1">
      <alignment vertical="center"/>
    </xf>
    <xf numFmtId="38" fontId="8" fillId="0" borderId="14" xfId="1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38" fontId="8" fillId="0" borderId="9" xfId="1" applyFont="1" applyBorder="1" applyAlignment="1">
      <alignment vertical="center"/>
    </xf>
    <xf numFmtId="0" fontId="3" fillId="0" borderId="54" xfId="0" applyFont="1" applyBorder="1">
      <alignment vertical="center"/>
    </xf>
    <xf numFmtId="38" fontId="9" fillId="2" borderId="55" xfId="1" applyFont="1" applyFill="1" applyBorder="1">
      <alignment vertical="center"/>
    </xf>
    <xf numFmtId="38" fontId="9" fillId="2" borderId="56" xfId="1" applyFont="1" applyFill="1" applyBorder="1">
      <alignment vertical="center"/>
    </xf>
    <xf numFmtId="38" fontId="9" fillId="0" borderId="57" xfId="1" applyFont="1" applyBorder="1">
      <alignment vertical="center"/>
    </xf>
    <xf numFmtId="38" fontId="8" fillId="0" borderId="22" xfId="1" applyFont="1" applyBorder="1">
      <alignment vertical="center"/>
    </xf>
    <xf numFmtId="38" fontId="9" fillId="0" borderId="58" xfId="1" applyFont="1" applyBorder="1">
      <alignment vertical="center"/>
    </xf>
    <xf numFmtId="38" fontId="9" fillId="3" borderId="13" xfId="1" applyFont="1" applyFill="1" applyBorder="1">
      <alignment vertical="center"/>
    </xf>
    <xf numFmtId="38" fontId="9" fillId="3" borderId="31" xfId="1" applyFont="1" applyFill="1" applyBorder="1">
      <alignment vertical="center"/>
    </xf>
    <xf numFmtId="38" fontId="9" fillId="3" borderId="49" xfId="1" applyFont="1" applyFill="1" applyBorder="1">
      <alignment vertical="center"/>
    </xf>
    <xf numFmtId="38" fontId="9" fillId="3" borderId="58" xfId="1" applyFont="1" applyFill="1" applyBorder="1">
      <alignment vertical="center"/>
    </xf>
    <xf numFmtId="38" fontId="9" fillId="0" borderId="19" xfId="1" applyFont="1" applyBorder="1">
      <alignment vertical="center"/>
    </xf>
    <xf numFmtId="38" fontId="9" fillId="3" borderId="15" xfId="1" applyFont="1" applyFill="1" applyBorder="1">
      <alignment vertical="center"/>
    </xf>
    <xf numFmtId="0" fontId="3" fillId="0" borderId="63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2" fillId="4" borderId="44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center" vertical="center"/>
    </xf>
    <xf numFmtId="0" fontId="11" fillId="4" borderId="71" xfId="0" applyFont="1" applyFill="1" applyBorder="1" applyAlignment="1">
      <alignment horizontal="center" vertical="center"/>
    </xf>
    <xf numFmtId="0" fontId="11" fillId="0" borderId="72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73" xfId="0" applyFont="1" applyBorder="1" applyAlignment="1">
      <alignment horizontal="center" vertical="center" shrinkToFit="1"/>
    </xf>
    <xf numFmtId="38" fontId="11" fillId="0" borderId="73" xfId="1" applyFont="1" applyBorder="1">
      <alignment vertical="center"/>
    </xf>
    <xf numFmtId="38" fontId="11" fillId="0" borderId="18" xfId="1" applyFont="1" applyBorder="1">
      <alignment vertical="center"/>
    </xf>
    <xf numFmtId="38" fontId="11" fillId="0" borderId="74" xfId="1" applyFont="1" applyBorder="1">
      <alignment vertical="center"/>
    </xf>
    <xf numFmtId="38" fontId="11" fillId="0" borderId="19" xfId="1" applyFont="1" applyBorder="1">
      <alignment vertical="center"/>
    </xf>
    <xf numFmtId="0" fontId="11" fillId="0" borderId="43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42" xfId="0" applyFont="1" applyBorder="1" applyAlignment="1">
      <alignment horizontal="center" vertical="center" shrinkToFit="1"/>
    </xf>
    <xf numFmtId="38" fontId="11" fillId="0" borderId="42" xfId="1" applyFont="1" applyBorder="1">
      <alignment vertical="center"/>
    </xf>
    <xf numFmtId="38" fontId="11" fillId="0" borderId="12" xfId="1" applyFont="1" applyBorder="1">
      <alignment vertical="center"/>
    </xf>
    <xf numFmtId="38" fontId="11" fillId="0" borderId="75" xfId="1" applyFont="1" applyBorder="1">
      <alignment vertical="center"/>
    </xf>
    <xf numFmtId="38" fontId="11" fillId="0" borderId="13" xfId="1" applyFont="1" applyBorder="1">
      <alignment vertical="center"/>
    </xf>
    <xf numFmtId="0" fontId="11" fillId="0" borderId="69" xfId="0" applyFont="1" applyBorder="1">
      <alignment vertical="center"/>
    </xf>
    <xf numFmtId="0" fontId="11" fillId="0" borderId="32" xfId="0" applyFont="1" applyBorder="1">
      <alignment vertical="center"/>
    </xf>
    <xf numFmtId="0" fontId="11" fillId="0" borderId="70" xfId="0" applyFont="1" applyBorder="1" applyAlignment="1">
      <alignment horizontal="center" vertical="center" shrinkToFit="1"/>
    </xf>
    <xf numFmtId="38" fontId="11" fillId="0" borderId="70" xfId="1" applyFont="1" applyBorder="1">
      <alignment vertical="center"/>
    </xf>
    <xf numFmtId="38" fontId="11" fillId="0" borderId="48" xfId="1" applyFont="1" applyBorder="1">
      <alignment vertical="center"/>
    </xf>
    <xf numFmtId="38" fontId="11" fillId="0" borderId="71" xfId="1" applyFont="1" applyBorder="1">
      <alignment vertical="center"/>
    </xf>
    <xf numFmtId="38" fontId="11" fillId="0" borderId="32" xfId="1" applyFont="1" applyBorder="1">
      <alignment vertical="center"/>
    </xf>
    <xf numFmtId="0" fontId="11" fillId="4" borderId="61" xfId="0" applyFont="1" applyFill="1" applyBorder="1">
      <alignment vertical="center"/>
    </xf>
    <xf numFmtId="0" fontId="11" fillId="4" borderId="41" xfId="0" applyFont="1" applyFill="1" applyBorder="1">
      <alignment vertical="center"/>
    </xf>
    <xf numFmtId="38" fontId="11" fillId="4" borderId="61" xfId="1" applyFont="1" applyFill="1" applyBorder="1">
      <alignment vertical="center"/>
    </xf>
    <xf numFmtId="38" fontId="11" fillId="4" borderId="76" xfId="0" applyNumberFormat="1" applyFont="1" applyFill="1" applyBorder="1">
      <alignment vertical="center"/>
    </xf>
    <xf numFmtId="38" fontId="11" fillId="4" borderId="59" xfId="1" applyFont="1" applyFill="1" applyBorder="1">
      <alignment vertical="center"/>
    </xf>
    <xf numFmtId="38" fontId="11" fillId="4" borderId="77" xfId="1" applyFont="1" applyFill="1" applyBorder="1">
      <alignment vertical="center"/>
    </xf>
    <xf numFmtId="38" fontId="11" fillId="4" borderId="60" xfId="1" applyFont="1" applyFill="1" applyBorder="1">
      <alignment vertical="center"/>
    </xf>
    <xf numFmtId="0" fontId="11" fillId="0" borderId="72" xfId="0" applyFont="1" applyBorder="1" applyAlignment="1">
      <alignment vertical="center" shrinkToFit="1"/>
    </xf>
    <xf numFmtId="38" fontId="11" fillId="0" borderId="74" xfId="1" applyNumberFormat="1" applyFont="1" applyBorder="1">
      <alignment vertical="center"/>
    </xf>
    <xf numFmtId="38" fontId="11" fillId="0" borderId="19" xfId="1" applyNumberFormat="1" applyFont="1" applyBorder="1">
      <alignment vertical="center"/>
    </xf>
    <xf numFmtId="38" fontId="11" fillId="0" borderId="75" xfId="1" applyNumberFormat="1" applyFont="1" applyBorder="1">
      <alignment vertical="center"/>
    </xf>
    <xf numFmtId="38" fontId="11" fillId="0" borderId="71" xfId="1" applyNumberFormat="1" applyFont="1" applyBorder="1">
      <alignment vertical="center"/>
    </xf>
    <xf numFmtId="0" fontId="13" fillId="0" borderId="42" xfId="0" applyFont="1" applyBorder="1" applyAlignment="1">
      <alignment horizontal="center" vertical="center" wrapText="1" shrinkToFit="1"/>
    </xf>
    <xf numFmtId="57" fontId="11" fillId="0" borderId="73" xfId="1" applyNumberFormat="1" applyFont="1" applyBorder="1">
      <alignment vertical="center"/>
    </xf>
    <xf numFmtId="38" fontId="9" fillId="0" borderId="5" xfId="1" applyFont="1" applyFill="1" applyBorder="1" applyAlignment="1">
      <alignment vertical="center"/>
    </xf>
    <xf numFmtId="38" fontId="9" fillId="0" borderId="8" xfId="1" applyFont="1" applyFill="1" applyBorder="1" applyAlignment="1">
      <alignment vertical="center"/>
    </xf>
    <xf numFmtId="38" fontId="9" fillId="0" borderId="12" xfId="1" applyFont="1" applyFill="1" applyBorder="1" applyAlignment="1">
      <alignment vertical="center"/>
    </xf>
    <xf numFmtId="38" fontId="9" fillId="0" borderId="13" xfId="1" applyFont="1" applyFill="1" applyBorder="1" applyAlignment="1">
      <alignment vertical="center"/>
    </xf>
    <xf numFmtId="0" fontId="11" fillId="0" borderId="81" xfId="0" applyFont="1" applyBorder="1" applyAlignment="1">
      <alignment horizontal="center" vertical="center" shrinkToFit="1"/>
    </xf>
    <xf numFmtId="38" fontId="11" fillId="0" borderId="81" xfId="1" applyFont="1" applyBorder="1">
      <alignment vertical="center"/>
    </xf>
    <xf numFmtId="38" fontId="11" fillId="0" borderId="22" xfId="1" applyFont="1" applyBorder="1">
      <alignment vertical="center"/>
    </xf>
    <xf numFmtId="38" fontId="11" fillId="0" borderId="82" xfId="1" applyFont="1" applyBorder="1">
      <alignment vertical="center"/>
    </xf>
    <xf numFmtId="38" fontId="11" fillId="0" borderId="82" xfId="1" applyNumberFormat="1" applyFont="1" applyBorder="1">
      <alignment vertical="center"/>
    </xf>
    <xf numFmtId="57" fontId="11" fillId="0" borderId="42" xfId="1" applyNumberFormat="1" applyFont="1" applyBorder="1">
      <alignment vertical="center"/>
    </xf>
    <xf numFmtId="0" fontId="11" fillId="0" borderId="80" xfId="0" applyFont="1" applyBorder="1">
      <alignment vertical="center"/>
    </xf>
    <xf numFmtId="0" fontId="11" fillId="0" borderId="23" xfId="0" applyFont="1" applyBorder="1">
      <alignment vertical="center"/>
    </xf>
    <xf numFmtId="38" fontId="11" fillId="0" borderId="23" xfId="1" applyFont="1" applyBorder="1">
      <alignment vertical="center"/>
    </xf>
    <xf numFmtId="38" fontId="9" fillId="0" borderId="16" xfId="1" applyFont="1" applyFill="1" applyBorder="1" applyAlignment="1">
      <alignment vertical="center"/>
    </xf>
    <xf numFmtId="38" fontId="9" fillId="0" borderId="17" xfId="1" applyFont="1" applyFill="1" applyBorder="1" applyAlignment="1">
      <alignment vertical="center"/>
    </xf>
    <xf numFmtId="38" fontId="9" fillId="0" borderId="18" xfId="1" applyFont="1" applyFill="1" applyBorder="1" applyAlignment="1">
      <alignment vertical="center"/>
    </xf>
    <xf numFmtId="38" fontId="9" fillId="0" borderId="19" xfId="1" applyFont="1" applyFill="1" applyBorder="1" applyAlignment="1">
      <alignment vertical="center"/>
    </xf>
    <xf numFmtId="38" fontId="9" fillId="3" borderId="18" xfId="1" applyFont="1" applyFill="1" applyBorder="1">
      <alignment vertical="center"/>
    </xf>
    <xf numFmtId="38" fontId="9" fillId="2" borderId="50" xfId="1" applyFont="1" applyFill="1" applyBorder="1" applyAlignment="1">
      <alignment vertical="center"/>
    </xf>
    <xf numFmtId="38" fontId="9" fillId="2" borderId="57" xfId="1" applyFont="1" applyFill="1" applyBorder="1" applyAlignment="1">
      <alignment vertical="center"/>
    </xf>
    <xf numFmtId="38" fontId="9" fillId="2" borderId="49" xfId="1" applyFont="1" applyFill="1" applyBorder="1" applyAlignment="1">
      <alignment vertical="center"/>
    </xf>
    <xf numFmtId="38" fontId="9" fillId="2" borderId="58" xfId="1" applyFont="1" applyFill="1" applyBorder="1" applyAlignment="1">
      <alignment vertical="center"/>
    </xf>
    <xf numFmtId="38" fontId="14" fillId="0" borderId="5" xfId="1" applyFont="1" applyBorder="1" applyAlignment="1">
      <alignment vertical="center"/>
    </xf>
    <xf numFmtId="38" fontId="14" fillId="0" borderId="8" xfId="1" applyFont="1" applyBorder="1" applyAlignment="1">
      <alignment vertical="center"/>
    </xf>
    <xf numFmtId="38" fontId="14" fillId="0" borderId="12" xfId="1" applyFont="1" applyBorder="1" applyAlignment="1">
      <alignment vertical="center"/>
    </xf>
    <xf numFmtId="38" fontId="14" fillId="0" borderId="13" xfId="1" applyFont="1" applyBorder="1" applyAlignment="1">
      <alignment vertical="center"/>
    </xf>
    <xf numFmtId="38" fontId="14" fillId="3" borderId="12" xfId="1" applyFont="1" applyFill="1" applyBorder="1">
      <alignment vertical="center"/>
    </xf>
    <xf numFmtId="38" fontId="14" fillId="3" borderId="13" xfId="1" applyFont="1" applyFill="1" applyBorder="1">
      <alignment vertical="center"/>
    </xf>
    <xf numFmtId="38" fontId="9" fillId="2" borderId="84" xfId="1" applyFont="1" applyFill="1" applyBorder="1">
      <alignment vertical="center"/>
    </xf>
    <xf numFmtId="38" fontId="9" fillId="2" borderId="85" xfId="1" applyFont="1" applyFill="1" applyBorder="1">
      <alignment vertical="center"/>
    </xf>
    <xf numFmtId="38" fontId="9" fillId="3" borderId="58" xfId="1" applyFont="1" applyFill="1" applyBorder="1" applyAlignment="1">
      <alignment vertical="center"/>
    </xf>
    <xf numFmtId="38" fontId="14" fillId="3" borderId="18" xfId="1" applyFont="1" applyFill="1" applyBorder="1">
      <alignment vertical="center"/>
    </xf>
    <xf numFmtId="38" fontId="14" fillId="3" borderId="12" xfId="1" applyFont="1" applyFill="1" applyBorder="1" applyAlignment="1">
      <alignment vertical="center"/>
    </xf>
    <xf numFmtId="38" fontId="8" fillId="3" borderId="14" xfId="1" applyFont="1" applyFill="1" applyBorder="1" applyAlignment="1">
      <alignment vertical="center"/>
    </xf>
    <xf numFmtId="38" fontId="8" fillId="3" borderId="30" xfId="1" applyFont="1" applyFill="1" applyBorder="1">
      <alignment vertical="center"/>
    </xf>
    <xf numFmtId="38" fontId="8" fillId="3" borderId="12" xfId="1" applyFont="1" applyFill="1" applyBorder="1">
      <alignment vertical="center"/>
    </xf>
    <xf numFmtId="38" fontId="8" fillId="3" borderId="49" xfId="1" applyFont="1" applyFill="1" applyBorder="1">
      <alignment vertical="center"/>
    </xf>
    <xf numFmtId="0" fontId="3" fillId="2" borderId="87" xfId="0" applyFont="1" applyFill="1" applyBorder="1">
      <alignment vertical="center"/>
    </xf>
    <xf numFmtId="38" fontId="9" fillId="3" borderId="84" xfId="1" applyFont="1" applyFill="1" applyBorder="1">
      <alignment vertical="center"/>
    </xf>
    <xf numFmtId="38" fontId="9" fillId="3" borderId="85" xfId="1" applyFont="1" applyFill="1" applyBorder="1">
      <alignment vertical="center"/>
    </xf>
    <xf numFmtId="0" fontId="3" fillId="0" borderId="53" xfId="0" applyFont="1" applyBorder="1">
      <alignment vertical="center"/>
    </xf>
    <xf numFmtId="38" fontId="9" fillId="3" borderId="33" xfId="1" applyFont="1" applyFill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177" fontId="8" fillId="0" borderId="16" xfId="1" applyNumberFormat="1" applyFont="1" applyBorder="1">
      <alignment vertical="center"/>
    </xf>
    <xf numFmtId="178" fontId="9" fillId="0" borderId="17" xfId="2" applyNumberFormat="1" applyFont="1" applyBorder="1">
      <alignment vertical="center"/>
    </xf>
    <xf numFmtId="177" fontId="8" fillId="0" borderId="30" xfId="1" applyNumberFormat="1" applyFont="1" applyBorder="1">
      <alignment vertical="center"/>
    </xf>
    <xf numFmtId="178" fontId="9" fillId="0" borderId="31" xfId="2" applyNumberFormat="1" applyFont="1" applyBorder="1">
      <alignment vertical="center"/>
    </xf>
    <xf numFmtId="177" fontId="8" fillId="0" borderId="97" xfId="1" applyNumberFormat="1" applyFont="1" applyBorder="1">
      <alignment vertical="center"/>
    </xf>
    <xf numFmtId="178" fontId="9" fillId="0" borderId="25" xfId="2" applyNumberFormat="1" applyFont="1" applyBorder="1">
      <alignment vertical="center"/>
    </xf>
    <xf numFmtId="177" fontId="8" fillId="0" borderId="5" xfId="1" applyNumberFormat="1" applyFont="1" applyBorder="1">
      <alignment vertical="center"/>
    </xf>
    <xf numFmtId="178" fontId="9" fillId="0" borderId="8" xfId="2" applyNumberFormat="1" applyFont="1" applyBorder="1">
      <alignment vertical="center"/>
    </xf>
    <xf numFmtId="177" fontId="8" fillId="0" borderId="12" xfId="1" applyNumberFormat="1" applyFont="1" applyBorder="1">
      <alignment vertical="center"/>
    </xf>
    <xf numFmtId="178" fontId="9" fillId="0" borderId="13" xfId="2" applyNumberFormat="1" applyFont="1" applyBorder="1">
      <alignment vertical="center"/>
    </xf>
    <xf numFmtId="177" fontId="8" fillId="0" borderId="99" xfId="1" applyNumberFormat="1" applyFont="1" applyBorder="1">
      <alignment vertical="center"/>
    </xf>
    <xf numFmtId="178" fontId="9" fillId="0" borderId="6" xfId="2" applyNumberFormat="1" applyFont="1" applyBorder="1">
      <alignment vertical="center"/>
    </xf>
    <xf numFmtId="177" fontId="8" fillId="0" borderId="20" xfId="1" applyNumberFormat="1" applyFont="1" applyBorder="1">
      <alignment vertical="center"/>
    </xf>
    <xf numFmtId="177" fontId="8" fillId="0" borderId="22" xfId="1" applyNumberFormat="1" applyFont="1" applyBorder="1">
      <alignment vertical="center"/>
    </xf>
    <xf numFmtId="178" fontId="9" fillId="0" borderId="32" xfId="2" applyNumberFormat="1" applyFont="1" applyBorder="1">
      <alignment vertical="center"/>
    </xf>
    <xf numFmtId="177" fontId="8" fillId="0" borderId="100" xfId="1" applyNumberFormat="1" applyFont="1" applyBorder="1">
      <alignment vertical="center"/>
    </xf>
    <xf numFmtId="178" fontId="9" fillId="0" borderId="101" xfId="2" applyNumberFormat="1" applyFont="1" applyBorder="1">
      <alignment vertical="center"/>
    </xf>
    <xf numFmtId="0" fontId="15" fillId="0" borderId="0" xfId="0" applyFont="1">
      <alignment vertical="center"/>
    </xf>
    <xf numFmtId="0" fontId="8" fillId="0" borderId="0" xfId="0" applyFont="1">
      <alignment vertical="center"/>
    </xf>
    <xf numFmtId="177" fontId="8" fillId="0" borderId="24" xfId="1" applyNumberFormat="1" applyFont="1" applyBorder="1">
      <alignment vertical="center"/>
    </xf>
    <xf numFmtId="178" fontId="9" fillId="0" borderId="21" xfId="2" applyNumberFormat="1" applyFont="1" applyBorder="1">
      <alignment vertical="center"/>
    </xf>
    <xf numFmtId="178" fontId="9" fillId="0" borderId="106" xfId="2" applyNumberFormat="1" applyFont="1" applyBorder="1">
      <alignment vertical="center"/>
    </xf>
    <xf numFmtId="0" fontId="3" fillId="0" borderId="107" xfId="0" applyFont="1" applyBorder="1">
      <alignment vertical="center"/>
    </xf>
    <xf numFmtId="177" fontId="9" fillId="0" borderId="108" xfId="1" applyNumberFormat="1" applyFont="1" applyBorder="1">
      <alignment vertical="center"/>
    </xf>
    <xf numFmtId="178" fontId="9" fillId="0" borderId="109" xfId="2" applyNumberFormat="1" applyFont="1" applyBorder="1">
      <alignment vertical="center"/>
    </xf>
    <xf numFmtId="177" fontId="9" fillId="0" borderId="110" xfId="1" applyNumberFormat="1" applyFont="1" applyBorder="1">
      <alignment vertical="center"/>
    </xf>
    <xf numFmtId="178" fontId="9" fillId="0" borderId="111" xfId="2" applyNumberFormat="1" applyFont="1" applyBorder="1">
      <alignment vertical="center"/>
    </xf>
    <xf numFmtId="177" fontId="8" fillId="0" borderId="112" xfId="1" applyNumberFormat="1" applyFont="1" applyBorder="1">
      <alignment vertical="center"/>
    </xf>
    <xf numFmtId="178" fontId="9" fillId="0" borderId="23" xfId="2" applyNumberFormat="1" applyFont="1" applyBorder="1">
      <alignment vertical="center"/>
    </xf>
    <xf numFmtId="177" fontId="9" fillId="0" borderId="108" xfId="0" applyNumberFormat="1" applyFont="1" applyBorder="1">
      <alignment vertical="center"/>
    </xf>
    <xf numFmtId="178" fontId="9" fillId="0" borderId="33" xfId="2" applyNumberFormat="1" applyFont="1" applyBorder="1">
      <alignment vertical="center"/>
    </xf>
    <xf numFmtId="177" fontId="9" fillId="0" borderId="113" xfId="0" applyNumberFormat="1" applyFont="1" applyBorder="1">
      <alignment vertical="center"/>
    </xf>
    <xf numFmtId="38" fontId="11" fillId="0" borderId="47" xfId="1" applyNumberFormat="1" applyFont="1" applyBorder="1" applyAlignment="1">
      <alignment vertical="center"/>
    </xf>
    <xf numFmtId="38" fontId="11" fillId="0" borderId="45" xfId="1" applyNumberFormat="1" applyFont="1" applyBorder="1" applyAlignment="1">
      <alignment vertical="center"/>
    </xf>
    <xf numFmtId="38" fontId="11" fillId="0" borderId="79" xfId="1" applyFont="1" applyBorder="1" applyAlignment="1">
      <alignment vertical="center"/>
    </xf>
    <xf numFmtId="38" fontId="11" fillId="4" borderId="117" xfId="1" applyFont="1" applyFill="1" applyBorder="1" applyAlignment="1">
      <alignment vertical="center"/>
    </xf>
    <xf numFmtId="38" fontId="9" fillId="0" borderId="17" xfId="1" applyFont="1" applyBorder="1">
      <alignment vertical="center"/>
    </xf>
    <xf numFmtId="38" fontId="9" fillId="3" borderId="19" xfId="1" applyFont="1" applyFill="1" applyBorder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78" fontId="9" fillId="0" borderId="125" xfId="2" applyNumberFormat="1" applyFont="1" applyBorder="1">
      <alignment vertical="center"/>
    </xf>
    <xf numFmtId="177" fontId="8" fillId="0" borderId="124" xfId="1" applyNumberFormat="1" applyFont="1" applyBorder="1">
      <alignment vertical="center"/>
    </xf>
    <xf numFmtId="177" fontId="8" fillId="0" borderId="5" xfId="1" applyNumberFormat="1" applyFont="1" applyFill="1" applyBorder="1">
      <alignment vertical="center"/>
    </xf>
    <xf numFmtId="177" fontId="8" fillId="0" borderId="12" xfId="1" applyNumberFormat="1" applyFont="1" applyFill="1" applyBorder="1">
      <alignment vertical="center"/>
    </xf>
    <xf numFmtId="177" fontId="8" fillId="5" borderId="5" xfId="1" applyNumberFormat="1" applyFont="1" applyFill="1" applyBorder="1">
      <alignment vertical="center"/>
    </xf>
    <xf numFmtId="178" fontId="9" fillId="5" borderId="8" xfId="2" applyNumberFormat="1" applyFont="1" applyFill="1" applyBorder="1">
      <alignment vertical="center"/>
    </xf>
    <xf numFmtId="177" fontId="8" fillId="5" borderId="12" xfId="1" applyNumberFormat="1" applyFont="1" applyFill="1" applyBorder="1">
      <alignment vertical="center"/>
    </xf>
    <xf numFmtId="178" fontId="9" fillId="5" borderId="13" xfId="2" applyNumberFormat="1" applyFont="1" applyFill="1" applyBorder="1">
      <alignment vertical="center"/>
    </xf>
    <xf numFmtId="177" fontId="8" fillId="5" borderId="99" xfId="1" applyNumberFormat="1" applyFont="1" applyFill="1" applyBorder="1">
      <alignment vertical="center"/>
    </xf>
    <xf numFmtId="178" fontId="9" fillId="5" borderId="6" xfId="2" applyNumberFormat="1" applyFont="1" applyFill="1" applyBorder="1">
      <alignment vertical="center"/>
    </xf>
    <xf numFmtId="177" fontId="8" fillId="6" borderId="5" xfId="1" applyNumberFormat="1" applyFont="1" applyFill="1" applyBorder="1">
      <alignment vertical="center"/>
    </xf>
    <xf numFmtId="178" fontId="9" fillId="6" borderId="8" xfId="2" applyNumberFormat="1" applyFont="1" applyFill="1" applyBorder="1">
      <alignment vertical="center"/>
    </xf>
    <xf numFmtId="177" fontId="8" fillId="6" borderId="12" xfId="1" applyNumberFormat="1" applyFont="1" applyFill="1" applyBorder="1">
      <alignment vertical="center"/>
    </xf>
    <xf numFmtId="178" fontId="9" fillId="6" borderId="13" xfId="2" applyNumberFormat="1" applyFont="1" applyFill="1" applyBorder="1">
      <alignment vertical="center"/>
    </xf>
    <xf numFmtId="177" fontId="8" fillId="6" borderId="99" xfId="1" applyNumberFormat="1" applyFont="1" applyFill="1" applyBorder="1">
      <alignment vertical="center"/>
    </xf>
    <xf numFmtId="178" fontId="9" fillId="6" borderId="6" xfId="2" applyNumberFormat="1" applyFont="1" applyFill="1" applyBorder="1">
      <alignment vertical="center"/>
    </xf>
    <xf numFmtId="177" fontId="8" fillId="4" borderId="5" xfId="1" applyNumberFormat="1" applyFont="1" applyFill="1" applyBorder="1">
      <alignment vertical="center"/>
    </xf>
    <xf numFmtId="178" fontId="9" fillId="4" borderId="8" xfId="2" applyNumberFormat="1" applyFont="1" applyFill="1" applyBorder="1">
      <alignment vertical="center"/>
    </xf>
    <xf numFmtId="177" fontId="8" fillId="4" borderId="12" xfId="1" applyNumberFormat="1" applyFont="1" applyFill="1" applyBorder="1">
      <alignment vertical="center"/>
    </xf>
    <xf numFmtId="178" fontId="9" fillId="4" borderId="13" xfId="2" applyNumberFormat="1" applyFont="1" applyFill="1" applyBorder="1">
      <alignment vertical="center"/>
    </xf>
    <xf numFmtId="177" fontId="8" fillId="4" borderId="99" xfId="1" applyNumberFormat="1" applyFont="1" applyFill="1" applyBorder="1">
      <alignment vertical="center"/>
    </xf>
    <xf numFmtId="178" fontId="9" fillId="4" borderId="6" xfId="2" applyNumberFormat="1" applyFont="1" applyFill="1" applyBorder="1">
      <alignment vertical="center"/>
    </xf>
    <xf numFmtId="0" fontId="3" fillId="0" borderId="126" xfId="0" applyFont="1" applyBorder="1">
      <alignment vertical="center"/>
    </xf>
    <xf numFmtId="38" fontId="9" fillId="0" borderId="128" xfId="1" applyFont="1" applyFill="1" applyBorder="1" applyAlignment="1">
      <alignment vertical="center"/>
    </xf>
    <xf numFmtId="38" fontId="9" fillId="0" borderId="129" xfId="1" applyFont="1" applyFill="1" applyBorder="1" applyAlignment="1">
      <alignment vertical="center"/>
    </xf>
    <xf numFmtId="38" fontId="9" fillId="0" borderId="130" xfId="1" applyFont="1" applyFill="1" applyBorder="1" applyAlignment="1">
      <alignment vertical="center"/>
    </xf>
    <xf numFmtId="38" fontId="9" fillId="0" borderId="131" xfId="1" applyFont="1" applyFill="1" applyBorder="1" applyAlignment="1">
      <alignment vertical="center"/>
    </xf>
    <xf numFmtId="38" fontId="9" fillId="0" borderId="50" xfId="1" applyFont="1" applyFill="1" applyBorder="1" applyAlignment="1">
      <alignment vertical="center"/>
    </xf>
    <xf numFmtId="38" fontId="9" fillId="0" borderId="57" xfId="1" applyFont="1" applyFill="1" applyBorder="1" applyAlignment="1">
      <alignment vertical="center"/>
    </xf>
    <xf numFmtId="38" fontId="9" fillId="0" borderId="49" xfId="1" applyFont="1" applyFill="1" applyBorder="1" applyAlignment="1">
      <alignment vertical="center"/>
    </xf>
    <xf numFmtId="38" fontId="9" fillId="0" borderId="58" xfId="1" applyFont="1" applyFill="1" applyBorder="1" applyAlignment="1">
      <alignment vertical="center"/>
    </xf>
    <xf numFmtId="0" fontId="11" fillId="4" borderId="67" xfId="0" applyFont="1" applyFill="1" applyBorder="1" applyAlignment="1">
      <alignment horizontal="center" vertical="center"/>
    </xf>
    <xf numFmtId="0" fontId="11" fillId="4" borderId="62" xfId="0" applyFont="1" applyFill="1" applyBorder="1" applyAlignment="1">
      <alignment horizontal="center" vertical="center"/>
    </xf>
    <xf numFmtId="0" fontId="11" fillId="0" borderId="43" xfId="0" applyFont="1" applyBorder="1" applyAlignment="1">
      <alignment vertical="center" shrinkToFit="1"/>
    </xf>
    <xf numFmtId="0" fontId="11" fillId="0" borderId="69" xfId="0" applyFont="1" applyBorder="1" applyAlignment="1">
      <alignment vertical="center" shrinkToFit="1"/>
    </xf>
    <xf numFmtId="0" fontId="12" fillId="4" borderId="70" xfId="0" applyFont="1" applyFill="1" applyBorder="1" applyAlignment="1">
      <alignment horizontal="center" vertical="center"/>
    </xf>
    <xf numFmtId="38" fontId="9" fillId="0" borderId="21" xfId="1" applyFont="1" applyBorder="1">
      <alignment vertical="center"/>
    </xf>
    <xf numFmtId="38" fontId="9" fillId="3" borderId="22" xfId="1" applyFont="1" applyFill="1" applyBorder="1">
      <alignment vertical="center"/>
    </xf>
    <xf numFmtId="38" fontId="9" fillId="3" borderId="23" xfId="1" applyFont="1" applyFill="1" applyBorder="1">
      <alignment vertical="center"/>
    </xf>
    <xf numFmtId="38" fontId="8" fillId="3" borderId="22" xfId="1" applyFont="1" applyFill="1" applyBorder="1">
      <alignment vertical="center"/>
    </xf>
    <xf numFmtId="38" fontId="9" fillId="2" borderId="108" xfId="1" applyFont="1" applyFill="1" applyBorder="1">
      <alignment vertical="center"/>
    </xf>
    <xf numFmtId="38" fontId="9" fillId="2" borderId="109" xfId="1" applyFont="1" applyFill="1" applyBorder="1">
      <alignment vertical="center"/>
    </xf>
    <xf numFmtId="38" fontId="9" fillId="2" borderId="110" xfId="1" applyFont="1" applyFill="1" applyBorder="1">
      <alignment vertical="center"/>
    </xf>
    <xf numFmtId="38" fontId="9" fillId="2" borderId="33" xfId="1" applyFont="1" applyFill="1" applyBorder="1">
      <alignment vertical="center"/>
    </xf>
    <xf numFmtId="38" fontId="9" fillId="3" borderId="120" xfId="1" applyFont="1" applyFill="1" applyBorder="1">
      <alignment vertical="center"/>
    </xf>
    <xf numFmtId="38" fontId="8" fillId="0" borderId="133" xfId="1" applyFont="1" applyBorder="1">
      <alignment vertical="center"/>
    </xf>
    <xf numFmtId="38" fontId="8" fillId="0" borderId="134" xfId="1" applyFont="1" applyBorder="1">
      <alignment vertical="center"/>
    </xf>
    <xf numFmtId="38" fontId="8" fillId="0" borderId="135" xfId="1" applyFont="1" applyBorder="1">
      <alignment vertical="center"/>
    </xf>
    <xf numFmtId="38" fontId="8" fillId="0" borderId="136" xfId="1" applyFont="1" applyBorder="1">
      <alignment vertical="center"/>
    </xf>
    <xf numFmtId="38" fontId="9" fillId="0" borderId="135" xfId="1" applyFont="1" applyBorder="1">
      <alignment vertical="center"/>
    </xf>
    <xf numFmtId="38" fontId="9" fillId="0" borderId="136" xfId="1" applyFont="1" applyBorder="1">
      <alignment vertical="center"/>
    </xf>
    <xf numFmtId="0" fontId="6" fillId="0" borderId="137" xfId="0" applyFont="1" applyBorder="1">
      <alignment vertical="center"/>
    </xf>
    <xf numFmtId="38" fontId="8" fillId="0" borderId="138" xfId="1" applyFont="1" applyBorder="1">
      <alignment vertical="center"/>
    </xf>
    <xf numFmtId="38" fontId="8" fillId="0" borderId="139" xfId="1" applyFont="1" applyBorder="1">
      <alignment vertical="center"/>
    </xf>
    <xf numFmtId="38" fontId="8" fillId="0" borderId="140" xfId="1" applyFont="1" applyBorder="1">
      <alignment vertical="center"/>
    </xf>
    <xf numFmtId="38" fontId="8" fillId="0" borderId="141" xfId="1" applyFont="1" applyBorder="1">
      <alignment vertical="center"/>
    </xf>
    <xf numFmtId="38" fontId="9" fillId="0" borderId="140" xfId="1" applyFont="1" applyBorder="1">
      <alignment vertical="center"/>
    </xf>
    <xf numFmtId="38" fontId="9" fillId="0" borderId="141" xfId="1" applyFont="1" applyBorder="1">
      <alignment vertical="center"/>
    </xf>
    <xf numFmtId="0" fontId="3" fillId="0" borderId="143" xfId="0" applyFont="1" applyBorder="1">
      <alignment vertical="center"/>
    </xf>
    <xf numFmtId="179" fontId="3" fillId="0" borderId="36" xfId="0" applyNumberFormat="1" applyFont="1" applyBorder="1" applyAlignment="1">
      <alignment horizontal="center" vertical="center"/>
    </xf>
    <xf numFmtId="0" fontId="3" fillId="0" borderId="144" xfId="0" applyFont="1" applyBorder="1">
      <alignment vertical="center"/>
    </xf>
    <xf numFmtId="0" fontId="3" fillId="0" borderId="27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 indent="1"/>
    </xf>
    <xf numFmtId="0" fontId="3" fillId="0" borderId="27" xfId="0" applyFont="1" applyFill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 indent="1"/>
    </xf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38" fontId="11" fillId="0" borderId="10" xfId="1" applyNumberFormat="1" applyFont="1" applyBorder="1" applyAlignment="1">
      <alignment vertical="center"/>
    </xf>
    <xf numFmtId="38" fontId="11" fillId="0" borderId="12" xfId="1" applyNumberFormat="1" applyFont="1" applyBorder="1" applyAlignment="1">
      <alignment vertical="center"/>
    </xf>
    <xf numFmtId="38" fontId="11" fillId="0" borderId="48" xfId="1" applyFont="1" applyBorder="1" applyAlignment="1">
      <alignment vertical="center"/>
    </xf>
    <xf numFmtId="38" fontId="11" fillId="4" borderId="158" xfId="1" applyFont="1" applyFill="1" applyBorder="1" applyAlignment="1">
      <alignment vertical="center"/>
    </xf>
    <xf numFmtId="0" fontId="11" fillId="4" borderId="79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54" xfId="0" applyFont="1" applyFill="1" applyBorder="1" applyAlignment="1">
      <alignment horizontal="distributed" vertical="center"/>
    </xf>
    <xf numFmtId="179" fontId="3" fillId="0" borderId="149" xfId="0" applyNumberFormat="1" applyFont="1" applyBorder="1" applyAlignment="1">
      <alignment horizontal="center" vertical="center"/>
    </xf>
    <xf numFmtId="177" fontId="8" fillId="0" borderId="16" xfId="1" applyNumberFormat="1" applyFont="1" applyFill="1" applyBorder="1">
      <alignment vertical="center"/>
    </xf>
    <xf numFmtId="177" fontId="8" fillId="0" borderId="18" xfId="1" applyNumberFormat="1" applyFont="1" applyFill="1" applyBorder="1">
      <alignment vertical="center"/>
    </xf>
    <xf numFmtId="0" fontId="6" fillId="0" borderId="41" xfId="0" applyFont="1" applyBorder="1">
      <alignment vertical="center"/>
    </xf>
    <xf numFmtId="0" fontId="8" fillId="0" borderId="41" xfId="0" applyFont="1" applyBorder="1">
      <alignment vertical="center"/>
    </xf>
    <xf numFmtId="0" fontId="3" fillId="2" borderId="53" xfId="0" applyFont="1" applyFill="1" applyBorder="1" applyAlignment="1">
      <alignment horizontal="distributed" vertical="center" indent="1"/>
    </xf>
    <xf numFmtId="0" fontId="3" fillId="2" borderId="27" xfId="0" applyFont="1" applyFill="1" applyBorder="1" applyAlignment="1">
      <alignment horizontal="distributed" vertical="center" indent="1"/>
    </xf>
    <xf numFmtId="0" fontId="3" fillId="0" borderId="27" xfId="0" applyFont="1" applyBorder="1" applyAlignment="1">
      <alignment vertical="center"/>
    </xf>
    <xf numFmtId="0" fontId="3" fillId="0" borderId="127" xfId="0" applyFont="1" applyFill="1" applyBorder="1" applyAlignment="1">
      <alignment horizontal="distributed" vertical="center" indent="1"/>
    </xf>
    <xf numFmtId="0" fontId="3" fillId="7" borderId="159" xfId="0" applyFont="1" applyFill="1" applyBorder="1" applyAlignment="1">
      <alignment horizontal="distributed" vertical="center" indent="1"/>
    </xf>
    <xf numFmtId="0" fontId="3" fillId="7" borderId="98" xfId="0" applyFont="1" applyFill="1" applyBorder="1" applyAlignment="1">
      <alignment horizontal="distributed" vertical="center" indent="1"/>
    </xf>
    <xf numFmtId="0" fontId="3" fillId="0" borderId="54" xfId="0" applyFont="1" applyBorder="1" applyAlignment="1">
      <alignment horizontal="distributed" vertical="center" indent="1"/>
    </xf>
    <xf numFmtId="0" fontId="3" fillId="0" borderId="28" xfId="0" applyFont="1" applyBorder="1" applyAlignment="1">
      <alignment horizontal="distributed" vertical="center" indent="1"/>
    </xf>
    <xf numFmtId="180" fontId="11" fillId="0" borderId="73" xfId="1" applyNumberFormat="1" applyFont="1" applyBorder="1">
      <alignment vertical="center"/>
    </xf>
    <xf numFmtId="180" fontId="11" fillId="0" borderId="121" xfId="1" applyNumberFormat="1" applyFont="1" applyBorder="1">
      <alignment vertical="center"/>
    </xf>
    <xf numFmtId="38" fontId="11" fillId="4" borderId="119" xfId="0" applyNumberFormat="1" applyFont="1" applyFill="1" applyBorder="1">
      <alignment vertical="center"/>
    </xf>
    <xf numFmtId="0" fontId="3" fillId="0" borderId="98" xfId="0" applyFont="1" applyFill="1" applyBorder="1" applyAlignment="1">
      <alignment horizontal="distributed" vertical="center" indent="1"/>
    </xf>
    <xf numFmtId="0" fontId="3" fillId="0" borderId="162" xfId="0" applyFont="1" applyBorder="1">
      <alignment vertical="center"/>
    </xf>
    <xf numFmtId="0" fontId="3" fillId="0" borderId="149" xfId="0" applyFont="1" applyBorder="1">
      <alignment vertical="center"/>
    </xf>
    <xf numFmtId="0" fontId="8" fillId="0" borderId="143" xfId="0" applyFont="1" applyBorder="1">
      <alignment vertical="center"/>
    </xf>
    <xf numFmtId="0" fontId="8" fillId="0" borderId="163" xfId="0" applyFont="1" applyBorder="1">
      <alignment vertical="center"/>
    </xf>
    <xf numFmtId="0" fontId="8" fillId="0" borderId="162" xfId="0" applyFont="1" applyBorder="1">
      <alignment vertical="center"/>
    </xf>
    <xf numFmtId="0" fontId="3" fillId="0" borderId="1" xfId="0" applyFont="1" applyBorder="1">
      <alignment vertical="center"/>
    </xf>
    <xf numFmtId="0" fontId="3" fillId="8" borderId="98" xfId="0" applyFont="1" applyFill="1" applyBorder="1">
      <alignment vertical="center"/>
    </xf>
    <xf numFmtId="0" fontId="3" fillId="0" borderId="164" xfId="0" applyFont="1" applyFill="1" applyBorder="1" applyAlignment="1">
      <alignment horizontal="distributed" vertical="center" indent="1"/>
    </xf>
    <xf numFmtId="38" fontId="9" fillId="0" borderId="20" xfId="1" applyFont="1" applyFill="1" applyBorder="1" applyAlignment="1">
      <alignment vertical="center"/>
    </xf>
    <xf numFmtId="38" fontId="9" fillId="0" borderId="21" xfId="1" applyFont="1" applyFill="1" applyBorder="1" applyAlignment="1">
      <alignment vertical="center"/>
    </xf>
    <xf numFmtId="38" fontId="9" fillId="0" borderId="22" xfId="1" applyFont="1" applyFill="1" applyBorder="1" applyAlignment="1">
      <alignment vertical="center"/>
    </xf>
    <xf numFmtId="38" fontId="9" fillId="0" borderId="23" xfId="1" applyFont="1" applyFill="1" applyBorder="1" applyAlignment="1">
      <alignment vertical="center"/>
    </xf>
    <xf numFmtId="0" fontId="3" fillId="0" borderId="164" xfId="0" applyFont="1" applyBorder="1">
      <alignment vertical="center"/>
    </xf>
    <xf numFmtId="0" fontId="3" fillId="0" borderId="165" xfId="0" applyFont="1" applyFill="1" applyBorder="1" applyAlignment="1">
      <alignment horizontal="distributed" vertical="center" indent="1"/>
    </xf>
    <xf numFmtId="38" fontId="9" fillId="3" borderId="43" xfId="1" applyFont="1" applyFill="1" applyBorder="1">
      <alignment vertical="center"/>
    </xf>
    <xf numFmtId="38" fontId="9" fillId="3" borderId="166" xfId="1" applyFont="1" applyFill="1" applyBorder="1">
      <alignment vertical="center"/>
    </xf>
    <xf numFmtId="38" fontId="9" fillId="3" borderId="80" xfId="1" applyFont="1" applyFill="1" applyBorder="1">
      <alignment vertical="center"/>
    </xf>
    <xf numFmtId="38" fontId="14" fillId="3" borderId="43" xfId="1" applyFont="1" applyFill="1" applyBorder="1">
      <alignment vertical="center"/>
    </xf>
    <xf numFmtId="38" fontId="9" fillId="3" borderId="122" xfId="1" applyFont="1" applyFill="1" applyBorder="1">
      <alignment vertical="center"/>
    </xf>
    <xf numFmtId="38" fontId="9" fillId="3" borderId="131" xfId="1" applyFont="1" applyFill="1" applyBorder="1">
      <alignment vertical="center"/>
    </xf>
    <xf numFmtId="38" fontId="8" fillId="3" borderId="18" xfId="1" applyFont="1" applyFill="1" applyBorder="1">
      <alignment vertical="center"/>
    </xf>
    <xf numFmtId="38" fontId="14" fillId="3" borderId="13" xfId="1" applyFont="1" applyFill="1" applyBorder="1" applyAlignment="1">
      <alignment vertical="center"/>
    </xf>
    <xf numFmtId="38" fontId="14" fillId="3" borderId="19" xfId="1" applyFont="1" applyFill="1" applyBorder="1" applyAlignment="1">
      <alignment vertical="center"/>
    </xf>
    <xf numFmtId="38" fontId="14" fillId="3" borderId="15" xfId="1" applyFont="1" applyFill="1" applyBorder="1" applyAlignment="1">
      <alignment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96" xfId="0" applyFont="1" applyFill="1" applyBorder="1" applyAlignment="1">
      <alignment horizontal="center" vertical="center"/>
    </xf>
    <xf numFmtId="38" fontId="14" fillId="9" borderId="17" xfId="1" applyFont="1" applyFill="1" applyBorder="1">
      <alignment vertical="center"/>
    </xf>
    <xf numFmtId="38" fontId="14" fillId="9" borderId="12" xfId="1" applyFont="1" applyFill="1" applyBorder="1">
      <alignment vertical="center"/>
    </xf>
    <xf numFmtId="38" fontId="14" fillId="9" borderId="8" xfId="1" applyFont="1" applyFill="1" applyBorder="1">
      <alignment vertical="center"/>
    </xf>
    <xf numFmtId="38" fontId="14" fillId="9" borderId="83" xfId="1" applyFont="1" applyFill="1" applyBorder="1" applyAlignment="1">
      <alignment vertical="center"/>
    </xf>
    <xf numFmtId="38" fontId="14" fillId="9" borderId="130" xfId="1" applyFont="1" applyFill="1" applyBorder="1">
      <alignment vertical="center"/>
    </xf>
    <xf numFmtId="38" fontId="14" fillId="9" borderId="132" xfId="1" applyFont="1" applyFill="1" applyBorder="1" applyAlignment="1">
      <alignment vertical="center"/>
    </xf>
    <xf numFmtId="38" fontId="14" fillId="9" borderId="6" xfId="1" applyFont="1" applyFill="1" applyBorder="1" applyAlignment="1">
      <alignment vertical="center"/>
    </xf>
    <xf numFmtId="38" fontId="14" fillId="9" borderId="22" xfId="1" applyFont="1" applyFill="1" applyBorder="1">
      <alignment vertical="center"/>
    </xf>
    <xf numFmtId="38" fontId="14" fillId="9" borderId="106" xfId="1" applyFont="1" applyFill="1" applyBorder="1" applyAlignment="1">
      <alignment vertical="center"/>
    </xf>
    <xf numFmtId="38" fontId="14" fillId="9" borderId="17" xfId="1" applyFont="1" applyFill="1" applyBorder="1" applyAlignment="1">
      <alignment vertical="center"/>
    </xf>
    <xf numFmtId="38" fontId="14" fillId="9" borderId="8" xfId="1" applyFont="1" applyFill="1" applyBorder="1" applyAlignment="1">
      <alignment vertical="center"/>
    </xf>
    <xf numFmtId="38" fontId="14" fillId="9" borderId="12" xfId="1" applyFont="1" applyFill="1" applyBorder="1" applyAlignment="1">
      <alignment vertical="center"/>
    </xf>
    <xf numFmtId="38" fontId="8" fillId="9" borderId="14" xfId="1" applyFont="1" applyFill="1" applyBorder="1" applyAlignment="1">
      <alignment vertical="center"/>
    </xf>
    <xf numFmtId="38" fontId="14" fillId="9" borderId="9" xfId="1" applyFont="1" applyFill="1" applyBorder="1" applyAlignment="1">
      <alignment vertical="center"/>
    </xf>
    <xf numFmtId="38" fontId="8" fillId="3" borderId="43" xfId="1" applyFont="1" applyFill="1" applyBorder="1">
      <alignment vertical="center"/>
    </xf>
    <xf numFmtId="38" fontId="9" fillId="3" borderId="167" xfId="1" applyFont="1" applyFill="1" applyBorder="1" applyAlignment="1">
      <alignment vertical="center"/>
    </xf>
    <xf numFmtId="38" fontId="14" fillId="3" borderId="166" xfId="1" applyFont="1" applyFill="1" applyBorder="1">
      <alignment vertical="center"/>
    </xf>
    <xf numFmtId="38" fontId="14" fillId="3" borderId="167" xfId="1" applyFont="1" applyFill="1" applyBorder="1">
      <alignment vertical="center"/>
    </xf>
    <xf numFmtId="38" fontId="8" fillId="3" borderId="13" xfId="1" applyFont="1" applyFill="1" applyBorder="1">
      <alignment vertical="center"/>
    </xf>
    <xf numFmtId="38" fontId="14" fillId="3" borderId="131" xfId="1" applyFont="1" applyFill="1" applyBorder="1">
      <alignment vertical="center"/>
    </xf>
    <xf numFmtId="38" fontId="14" fillId="3" borderId="58" xfId="1" applyFont="1" applyFill="1" applyBorder="1">
      <alignment vertical="center"/>
    </xf>
    <xf numFmtId="0" fontId="3" fillId="9" borderId="40" xfId="0" applyFont="1" applyFill="1" applyBorder="1" applyAlignment="1">
      <alignment horizontal="center" vertical="center"/>
    </xf>
    <xf numFmtId="38" fontId="14" fillId="9" borderId="72" xfId="1" applyFont="1" applyFill="1" applyBorder="1">
      <alignment vertical="center"/>
    </xf>
    <xf numFmtId="38" fontId="14" fillId="9" borderId="43" xfId="1" applyFont="1" applyFill="1" applyBorder="1">
      <alignment vertical="center"/>
    </xf>
    <xf numFmtId="38" fontId="14" fillId="9" borderId="169" xfId="1" applyFont="1" applyFill="1" applyBorder="1">
      <alignment vertical="center"/>
    </xf>
    <xf numFmtId="38" fontId="14" fillId="9" borderId="74" xfId="1" applyFont="1" applyFill="1" applyBorder="1">
      <alignment vertical="center"/>
    </xf>
    <xf numFmtId="38" fontId="14" fillId="9" borderId="170" xfId="1" applyFont="1" applyFill="1" applyBorder="1">
      <alignment vertical="center"/>
    </xf>
    <xf numFmtId="38" fontId="14" fillId="9" borderId="171" xfId="1" applyFont="1" applyFill="1" applyBorder="1">
      <alignment vertical="center"/>
    </xf>
    <xf numFmtId="38" fontId="14" fillId="9" borderId="75" xfId="1" applyFont="1" applyFill="1" applyBorder="1">
      <alignment vertical="center"/>
    </xf>
    <xf numFmtId="38" fontId="14" fillId="9" borderId="172" xfId="1" applyFont="1" applyFill="1" applyBorder="1">
      <alignment vertical="center"/>
    </xf>
    <xf numFmtId="38" fontId="14" fillId="9" borderId="173" xfId="1" applyFont="1" applyFill="1" applyBorder="1">
      <alignment vertical="center"/>
    </xf>
    <xf numFmtId="0" fontId="3" fillId="0" borderId="27" xfId="0" applyFont="1" applyBorder="1" applyAlignment="1">
      <alignment vertical="center"/>
    </xf>
    <xf numFmtId="0" fontId="19" fillId="0" borderId="41" xfId="0" applyFont="1" applyBorder="1">
      <alignment vertical="center"/>
    </xf>
    <xf numFmtId="177" fontId="8" fillId="0" borderId="91" xfId="1" applyNumberFormat="1" applyFont="1" applyFill="1" applyBorder="1">
      <alignment vertical="center"/>
    </xf>
    <xf numFmtId="0" fontId="19" fillId="0" borderId="0" xfId="0" applyFont="1">
      <alignment vertical="center"/>
    </xf>
    <xf numFmtId="9" fontId="3" fillId="0" borderId="36" xfId="0" applyNumberFormat="1" applyFont="1" applyBorder="1">
      <alignment vertical="center"/>
    </xf>
    <xf numFmtId="38" fontId="8" fillId="10" borderId="5" xfId="1" applyFont="1" applyFill="1" applyBorder="1">
      <alignment vertical="center"/>
    </xf>
    <xf numFmtId="38" fontId="9" fillId="10" borderId="8" xfId="1" applyFont="1" applyFill="1" applyBorder="1">
      <alignment vertical="center"/>
    </xf>
    <xf numFmtId="38" fontId="8" fillId="10" borderId="12" xfId="1" applyFont="1" applyFill="1" applyBorder="1">
      <alignment vertical="center"/>
    </xf>
    <xf numFmtId="38" fontId="9" fillId="10" borderId="13" xfId="1" applyFont="1" applyFill="1" applyBorder="1">
      <alignment vertical="center"/>
    </xf>
    <xf numFmtId="38" fontId="9" fillId="10" borderId="12" xfId="1" applyFont="1" applyFill="1" applyBorder="1">
      <alignment vertical="center"/>
    </xf>
    <xf numFmtId="38" fontId="8" fillId="10" borderId="43" xfId="1" applyFont="1" applyFill="1" applyBorder="1">
      <alignment vertical="center"/>
    </xf>
    <xf numFmtId="38" fontId="8" fillId="10" borderId="13" xfId="1" applyFont="1" applyFill="1" applyBorder="1">
      <alignment vertical="center"/>
    </xf>
    <xf numFmtId="38" fontId="8" fillId="0" borderId="1" xfId="1" applyFont="1" applyBorder="1">
      <alignment vertical="center"/>
    </xf>
    <xf numFmtId="38" fontId="9" fillId="0" borderId="1" xfId="1" applyFont="1" applyBorder="1">
      <alignment vertical="center"/>
    </xf>
    <xf numFmtId="38" fontId="8" fillId="0" borderId="164" xfId="1" applyFont="1" applyBorder="1">
      <alignment vertical="center"/>
    </xf>
    <xf numFmtId="38" fontId="8" fillId="0" borderId="174" xfId="1" applyFont="1" applyBorder="1">
      <alignment vertical="center"/>
    </xf>
    <xf numFmtId="38" fontId="9" fillId="0" borderId="174" xfId="1" applyFont="1" applyBorder="1">
      <alignment vertical="center"/>
    </xf>
    <xf numFmtId="38" fontId="19" fillId="0" borderId="1" xfId="1" applyFont="1" applyBorder="1">
      <alignment vertical="center"/>
    </xf>
    <xf numFmtId="0" fontId="3" fillId="11" borderId="10" xfId="0" applyFont="1" applyFill="1" applyBorder="1" applyAlignment="1">
      <alignment horizontal="center" vertical="center"/>
    </xf>
    <xf numFmtId="38" fontId="14" fillId="11" borderId="12" xfId="1" applyFont="1" applyFill="1" applyBorder="1">
      <alignment vertical="center"/>
    </xf>
    <xf numFmtId="38" fontId="8" fillId="11" borderId="135" xfId="1" applyFont="1" applyFill="1" applyBorder="1">
      <alignment vertical="center"/>
    </xf>
    <xf numFmtId="38" fontId="8" fillId="11" borderId="140" xfId="1" applyFont="1" applyFill="1" applyBorder="1">
      <alignment vertical="center"/>
    </xf>
    <xf numFmtId="38" fontId="8" fillId="11" borderId="12" xfId="1" applyFont="1" applyFill="1" applyBorder="1">
      <alignment vertical="center"/>
    </xf>
    <xf numFmtId="38" fontId="8" fillId="11" borderId="49" xfId="1" applyFont="1" applyFill="1" applyBorder="1">
      <alignment vertical="center"/>
    </xf>
    <xf numFmtId="0" fontId="3" fillId="3" borderId="92" xfId="0" applyFont="1" applyFill="1" applyBorder="1" applyAlignment="1">
      <alignment horizontal="center" vertical="center"/>
    </xf>
    <xf numFmtId="38" fontId="8" fillId="3" borderId="135" xfId="1" applyFont="1" applyFill="1" applyBorder="1">
      <alignment vertical="center"/>
    </xf>
    <xf numFmtId="38" fontId="8" fillId="3" borderId="136" xfId="1" applyFont="1" applyFill="1" applyBorder="1">
      <alignment vertical="center"/>
    </xf>
    <xf numFmtId="38" fontId="8" fillId="3" borderId="140" xfId="1" applyFont="1" applyFill="1" applyBorder="1">
      <alignment vertical="center"/>
    </xf>
    <xf numFmtId="38" fontId="8" fillId="3" borderId="141" xfId="1" applyFont="1" applyFill="1" applyBorder="1">
      <alignment vertical="center"/>
    </xf>
    <xf numFmtId="177" fontId="8" fillId="3" borderId="12" xfId="1" applyNumberFormat="1" applyFont="1" applyFill="1" applyBorder="1">
      <alignment vertical="center"/>
    </xf>
    <xf numFmtId="38" fontId="8" fillId="3" borderId="110" xfId="1" applyFont="1" applyFill="1" applyBorder="1">
      <alignment vertical="center"/>
    </xf>
    <xf numFmtId="0" fontId="3" fillId="11" borderId="94" xfId="0" applyFont="1" applyFill="1" applyBorder="1" applyAlignment="1">
      <alignment horizontal="center" vertical="center"/>
    </xf>
    <xf numFmtId="38" fontId="14" fillId="11" borderId="8" xfId="1" applyFont="1" applyFill="1" applyBorder="1">
      <alignment vertical="center"/>
    </xf>
    <xf numFmtId="38" fontId="8" fillId="11" borderId="134" xfId="1" applyFont="1" applyFill="1" applyBorder="1">
      <alignment vertical="center"/>
    </xf>
    <xf numFmtId="38" fontId="8" fillId="11" borderId="142" xfId="1" applyFont="1" applyFill="1" applyBorder="1">
      <alignment vertical="center"/>
    </xf>
    <xf numFmtId="38" fontId="9" fillId="11" borderId="6" xfId="1" applyFont="1" applyFill="1" applyBorder="1">
      <alignment vertical="center"/>
    </xf>
    <xf numFmtId="38" fontId="9" fillId="11" borderId="83" xfId="1" applyFont="1" applyFill="1" applyBorder="1">
      <alignment vertical="center"/>
    </xf>
    <xf numFmtId="38" fontId="14" fillId="11" borderId="84" xfId="1" applyFont="1" applyFill="1" applyBorder="1">
      <alignment vertical="center"/>
    </xf>
    <xf numFmtId="38" fontId="9" fillId="11" borderId="56" xfId="1" applyFont="1" applyFill="1" applyBorder="1">
      <alignment vertical="center"/>
    </xf>
    <xf numFmtId="38" fontId="8" fillId="11" borderId="30" xfId="1" applyFont="1" applyFill="1" applyBorder="1">
      <alignment vertical="center"/>
    </xf>
    <xf numFmtId="38" fontId="8" fillId="11" borderId="22" xfId="1" applyFont="1" applyFill="1" applyBorder="1">
      <alignment vertical="center"/>
    </xf>
    <xf numFmtId="38" fontId="9" fillId="11" borderId="25" xfId="1" applyFont="1" applyFill="1" applyBorder="1">
      <alignment vertical="center"/>
    </xf>
    <xf numFmtId="38" fontId="9" fillId="11" borderId="106" xfId="1" applyFont="1" applyFill="1" applyBorder="1">
      <alignment vertical="center"/>
    </xf>
    <xf numFmtId="38" fontId="8" fillId="11" borderId="120" xfId="1" applyFont="1" applyFill="1" applyBorder="1">
      <alignment vertical="center"/>
    </xf>
    <xf numFmtId="38" fontId="9" fillId="11" borderId="86" xfId="1" applyFont="1" applyFill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38" fontId="8" fillId="6" borderId="5" xfId="1" applyFont="1" applyFill="1" applyBorder="1">
      <alignment vertical="center"/>
    </xf>
    <xf numFmtId="38" fontId="9" fillId="6" borderId="8" xfId="1" applyFont="1" applyFill="1" applyBorder="1">
      <alignment vertical="center"/>
    </xf>
    <xf numFmtId="38" fontId="8" fillId="6" borderId="12" xfId="1" applyFont="1" applyFill="1" applyBorder="1">
      <alignment vertical="center"/>
    </xf>
    <xf numFmtId="38" fontId="9" fillId="6" borderId="13" xfId="1" applyFont="1" applyFill="1" applyBorder="1">
      <alignment vertical="center"/>
    </xf>
    <xf numFmtId="38" fontId="9" fillId="6" borderId="12" xfId="1" applyFont="1" applyFill="1" applyBorder="1">
      <alignment vertical="center"/>
    </xf>
    <xf numFmtId="38" fontId="14" fillId="6" borderId="12" xfId="1" applyFont="1" applyFill="1" applyBorder="1">
      <alignment vertical="center"/>
    </xf>
    <xf numFmtId="38" fontId="14" fillId="6" borderId="13" xfId="1" applyFont="1" applyFill="1" applyBorder="1">
      <alignment vertical="center"/>
    </xf>
    <xf numFmtId="38" fontId="14" fillId="6" borderId="8" xfId="1" applyFont="1" applyFill="1" applyBorder="1">
      <alignment vertical="center"/>
    </xf>
    <xf numFmtId="38" fontId="8" fillId="12" borderId="5" xfId="1" applyFont="1" applyFill="1" applyBorder="1">
      <alignment vertical="center"/>
    </xf>
    <xf numFmtId="38" fontId="9" fillId="12" borderId="8" xfId="1" applyFont="1" applyFill="1" applyBorder="1">
      <alignment vertical="center"/>
    </xf>
    <xf numFmtId="38" fontId="8" fillId="12" borderId="12" xfId="1" applyFont="1" applyFill="1" applyBorder="1">
      <alignment vertical="center"/>
    </xf>
    <xf numFmtId="38" fontId="9" fillId="12" borderId="13" xfId="1" applyFont="1" applyFill="1" applyBorder="1">
      <alignment vertical="center"/>
    </xf>
    <xf numFmtId="38" fontId="9" fillId="12" borderId="12" xfId="1" applyFont="1" applyFill="1" applyBorder="1">
      <alignment vertical="center"/>
    </xf>
    <xf numFmtId="38" fontId="14" fillId="12" borderId="12" xfId="1" applyFont="1" applyFill="1" applyBorder="1">
      <alignment vertical="center"/>
    </xf>
    <xf numFmtId="38" fontId="14" fillId="12" borderId="13" xfId="1" applyFont="1" applyFill="1" applyBorder="1">
      <alignment vertical="center"/>
    </xf>
    <xf numFmtId="38" fontId="14" fillId="12" borderId="8" xfId="1" applyFont="1" applyFill="1" applyBorder="1">
      <alignment vertical="center"/>
    </xf>
    <xf numFmtId="38" fontId="9" fillId="2" borderId="175" xfId="1" applyFont="1" applyFill="1" applyBorder="1" applyAlignment="1">
      <alignment vertical="center"/>
    </xf>
    <xf numFmtId="178" fontId="9" fillId="0" borderId="29" xfId="2" applyNumberFormat="1" applyFont="1" applyBorder="1">
      <alignment vertical="center"/>
    </xf>
    <xf numFmtId="177" fontId="9" fillId="0" borderId="110" xfId="0" applyNumberFormat="1" applyFont="1" applyBorder="1">
      <alignment vertical="center"/>
    </xf>
    <xf numFmtId="0" fontId="24" fillId="0" borderId="0" xfId="3" applyAlignment="1">
      <alignment vertical="center"/>
    </xf>
    <xf numFmtId="181" fontId="12" fillId="4" borderId="44" xfId="0" applyNumberFormat="1" applyFont="1" applyFill="1" applyBorder="1" applyAlignment="1">
      <alignment horizontal="center" vertical="center"/>
    </xf>
    <xf numFmtId="0" fontId="3" fillId="0" borderId="107" xfId="0" applyFont="1" applyBorder="1" applyAlignment="1">
      <alignment horizontal="distributed" vertical="center" indent="1"/>
    </xf>
    <xf numFmtId="0" fontId="3" fillId="0" borderId="148" xfId="0" applyFont="1" applyBorder="1" applyAlignment="1">
      <alignment horizontal="distributed" vertical="center" indent="1"/>
    </xf>
    <xf numFmtId="0" fontId="3" fillId="0" borderId="150" xfId="0" applyFont="1" applyBorder="1" applyAlignment="1">
      <alignment horizontal="center" vertical="center"/>
    </xf>
    <xf numFmtId="0" fontId="3" fillId="0" borderId="151" xfId="0" applyFont="1" applyBorder="1" applyAlignment="1">
      <alignment horizontal="center" vertical="center"/>
    </xf>
    <xf numFmtId="0" fontId="3" fillId="0" borderId="152" xfId="0" applyFont="1" applyBorder="1" applyAlignment="1">
      <alignment horizontal="center" vertical="center"/>
    </xf>
    <xf numFmtId="0" fontId="3" fillId="0" borderId="153" xfId="0" applyFont="1" applyBorder="1" applyAlignment="1">
      <alignment horizontal="center" vertical="center"/>
    </xf>
    <xf numFmtId="0" fontId="3" fillId="0" borderId="154" xfId="0" applyFont="1" applyBorder="1" applyAlignment="1">
      <alignment horizontal="center" vertical="center"/>
    </xf>
    <xf numFmtId="0" fontId="3" fillId="0" borderId="155" xfId="0" applyFont="1" applyBorder="1" applyAlignment="1">
      <alignment horizontal="center" vertical="center"/>
    </xf>
    <xf numFmtId="0" fontId="3" fillId="0" borderId="27" xfId="0" applyFont="1" applyBorder="1" applyAlignment="1">
      <alignment horizontal="distributed" vertical="center" indent="1"/>
    </xf>
    <xf numFmtId="0" fontId="3" fillId="0" borderId="36" xfId="0" applyFont="1" applyBorder="1" applyAlignment="1">
      <alignment horizontal="distributed" vertical="center" indent="1"/>
    </xf>
    <xf numFmtId="0" fontId="3" fillId="0" borderId="53" xfId="0" applyFont="1" applyBorder="1" applyAlignment="1">
      <alignment horizontal="center" vertical="center"/>
    </xf>
    <xf numFmtId="0" fontId="3" fillId="0" borderId="144" xfId="0" applyFont="1" applyBorder="1" applyAlignment="1">
      <alignment horizontal="center" vertical="center"/>
    </xf>
    <xf numFmtId="0" fontId="3" fillId="0" borderId="146" xfId="0" applyFont="1" applyBorder="1" applyAlignment="1">
      <alignment horizontal="distributed" vertical="center" indent="1"/>
    </xf>
    <xf numFmtId="0" fontId="3" fillId="0" borderId="147" xfId="0" applyFont="1" applyBorder="1" applyAlignment="1">
      <alignment horizontal="distributed" vertical="center" indent="1"/>
    </xf>
    <xf numFmtId="0" fontId="3" fillId="0" borderId="143" xfId="0" applyFont="1" applyBorder="1" applyAlignment="1">
      <alignment horizontal="distributed" vertical="center" indent="1"/>
    </xf>
    <xf numFmtId="0" fontId="3" fillId="0" borderId="162" xfId="0" applyFont="1" applyBorder="1" applyAlignment="1">
      <alignment horizontal="distributed" vertical="center" indent="1"/>
    </xf>
    <xf numFmtId="0" fontId="3" fillId="0" borderId="26" xfId="0" applyFont="1" applyBorder="1" applyAlignment="1">
      <alignment horizontal="distributed" vertical="center" indent="1"/>
    </xf>
    <xf numFmtId="0" fontId="3" fillId="0" borderId="145" xfId="0" applyFont="1" applyBorder="1" applyAlignment="1">
      <alignment horizontal="distributed" vertical="center" indent="1"/>
    </xf>
    <xf numFmtId="0" fontId="3" fillId="6" borderId="27" xfId="0" applyFont="1" applyFill="1" applyBorder="1" applyAlignment="1">
      <alignment horizontal="distributed" vertical="center" indent="1"/>
    </xf>
    <xf numFmtId="0" fontId="3" fillId="6" borderId="36" xfId="0" applyFont="1" applyFill="1" applyBorder="1" applyAlignment="1">
      <alignment horizontal="distributed" vertical="center" indent="1"/>
    </xf>
    <xf numFmtId="0" fontId="3" fillId="4" borderId="27" xfId="0" applyFont="1" applyFill="1" applyBorder="1" applyAlignment="1">
      <alignment horizontal="distributed" vertical="center" indent="1"/>
    </xf>
    <xf numFmtId="0" fontId="3" fillId="4" borderId="36" xfId="0" applyFont="1" applyFill="1" applyBorder="1" applyAlignment="1">
      <alignment horizontal="distributed" vertical="center" indent="1"/>
    </xf>
    <xf numFmtId="0" fontId="3" fillId="5" borderId="27" xfId="0" applyFont="1" applyFill="1" applyBorder="1" applyAlignment="1">
      <alignment horizontal="distributed" vertical="center" indent="1"/>
    </xf>
    <xf numFmtId="0" fontId="3" fillId="5" borderId="36" xfId="0" applyFont="1" applyFill="1" applyBorder="1" applyAlignment="1">
      <alignment horizontal="distributed" vertical="center" indent="1"/>
    </xf>
    <xf numFmtId="0" fontId="3" fillId="0" borderId="2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distributed" vertical="center"/>
    </xf>
    <xf numFmtId="0" fontId="3" fillId="0" borderId="35" xfId="0" applyFont="1" applyBorder="1" applyAlignment="1">
      <alignment horizontal="distributed" vertical="center"/>
    </xf>
    <xf numFmtId="0" fontId="3" fillId="0" borderId="26" xfId="0" applyFont="1" applyBorder="1" applyAlignment="1">
      <alignment horizontal="center" vertical="center"/>
    </xf>
    <xf numFmtId="0" fontId="3" fillId="0" borderId="145" xfId="0" applyFont="1" applyBorder="1" applyAlignment="1">
      <alignment horizontal="center" vertical="center"/>
    </xf>
    <xf numFmtId="0" fontId="3" fillId="0" borderId="28" xfId="0" applyFont="1" applyBorder="1" applyAlignment="1">
      <alignment horizontal="distributed" vertical="center" indent="1"/>
    </xf>
    <xf numFmtId="0" fontId="3" fillId="0" borderId="37" xfId="0" applyFont="1" applyBorder="1" applyAlignment="1">
      <alignment horizontal="distributed" vertical="center" indent="1"/>
    </xf>
    <xf numFmtId="177" fontId="8" fillId="0" borderId="18" xfId="0" applyNumberFormat="1" applyFont="1" applyBorder="1" applyAlignment="1">
      <alignment vertical="center"/>
    </xf>
    <xf numFmtId="177" fontId="8" fillId="0" borderId="19" xfId="0" applyNumberFormat="1" applyFont="1" applyBorder="1" applyAlignment="1">
      <alignment vertical="center"/>
    </xf>
    <xf numFmtId="177" fontId="8" fillId="0" borderId="105" xfId="0" applyNumberFormat="1" applyFont="1" applyBorder="1" applyAlignment="1">
      <alignment vertical="center"/>
    </xf>
    <xf numFmtId="177" fontId="8" fillId="0" borderId="16" xfId="0" applyNumberFormat="1" applyFont="1" applyBorder="1" applyAlignment="1">
      <alignment vertical="center"/>
    </xf>
    <xf numFmtId="177" fontId="8" fillId="0" borderId="17" xfId="0" applyNumberFormat="1" applyFont="1" applyBorder="1" applyAlignment="1">
      <alignment vertical="center"/>
    </xf>
    <xf numFmtId="177" fontId="8" fillId="0" borderId="97" xfId="0" applyNumberFormat="1" applyFont="1" applyBorder="1" applyAlignment="1">
      <alignment vertical="center"/>
    </xf>
    <xf numFmtId="177" fontId="8" fillId="0" borderId="28" xfId="0" applyNumberFormat="1" applyFont="1" applyBorder="1" applyAlignment="1">
      <alignment horizontal="right" vertical="center"/>
    </xf>
    <xf numFmtId="0" fontId="8" fillId="0" borderId="123" xfId="0" applyFont="1" applyBorder="1" applyAlignment="1">
      <alignment horizontal="right" vertical="center"/>
    </xf>
    <xf numFmtId="177" fontId="8" fillId="0" borderId="122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right" vertical="center"/>
    </xf>
    <xf numFmtId="177" fontId="8" fillId="0" borderId="123" xfId="0" applyNumberFormat="1" applyFont="1" applyBorder="1" applyAlignment="1">
      <alignment horizontal="right" vertical="center"/>
    </xf>
    <xf numFmtId="177" fontId="8" fillId="0" borderId="37" xfId="0" applyNumberFormat="1" applyFont="1" applyBorder="1" applyAlignment="1">
      <alignment horizontal="right" vertical="center"/>
    </xf>
    <xf numFmtId="177" fontId="9" fillId="0" borderId="103" xfId="0" applyNumberFormat="1" applyFont="1" applyBorder="1" applyAlignment="1">
      <alignment vertical="center"/>
    </xf>
    <xf numFmtId="177" fontId="9" fillId="0" borderId="102" xfId="0" applyNumberFormat="1" applyFont="1" applyBorder="1" applyAlignment="1">
      <alignment vertical="center"/>
    </xf>
    <xf numFmtId="177" fontId="9" fillId="0" borderId="104" xfId="0" applyNumberFormat="1" applyFont="1" applyBorder="1" applyAlignment="1">
      <alignment vertical="center"/>
    </xf>
    <xf numFmtId="177" fontId="8" fillId="0" borderId="10" xfId="0" applyNumberFormat="1" applyFont="1" applyBorder="1" applyAlignment="1">
      <alignment vertical="center"/>
    </xf>
    <xf numFmtId="177" fontId="8" fillId="0" borderId="11" xfId="0" applyNumberFormat="1" applyFont="1" applyBorder="1" applyAlignment="1">
      <alignment vertical="center"/>
    </xf>
    <xf numFmtId="177" fontId="8" fillId="0" borderId="94" xfId="0" applyNumberFormat="1" applyFont="1" applyBorder="1" applyAlignment="1">
      <alignment vertical="center"/>
    </xf>
    <xf numFmtId="177" fontId="8" fillId="0" borderId="5" xfId="0" applyNumberFormat="1" applyFont="1" applyBorder="1" applyAlignment="1">
      <alignment vertical="center"/>
    </xf>
    <xf numFmtId="177" fontId="8" fillId="0" borderId="8" xfId="0" applyNumberFormat="1" applyFont="1" applyBorder="1" applyAlignment="1">
      <alignment vertical="center"/>
    </xf>
    <xf numFmtId="177" fontId="8" fillId="0" borderId="12" xfId="0" applyNumberFormat="1" applyFont="1" applyBorder="1" applyAlignment="1">
      <alignment vertical="center"/>
    </xf>
    <xf numFmtId="177" fontId="8" fillId="0" borderId="13" xfId="0" applyNumberFormat="1" applyFont="1" applyBorder="1" applyAlignment="1">
      <alignment vertical="center"/>
    </xf>
    <xf numFmtId="177" fontId="8" fillId="0" borderId="99" xfId="0" applyNumberFormat="1" applyFont="1" applyBorder="1" applyAlignment="1">
      <alignment vertical="center"/>
    </xf>
    <xf numFmtId="177" fontId="8" fillId="0" borderId="6" xfId="0" applyNumberFormat="1" applyFont="1" applyBorder="1" applyAlignment="1">
      <alignment vertical="center"/>
    </xf>
    <xf numFmtId="177" fontId="8" fillId="0" borderId="91" xfId="0" applyNumberFormat="1" applyFont="1" applyBorder="1" applyAlignment="1">
      <alignment vertical="center"/>
    </xf>
    <xf numFmtId="177" fontId="8" fillId="0" borderId="92" xfId="0" applyNumberFormat="1" applyFont="1" applyBorder="1" applyAlignment="1">
      <alignment vertical="center"/>
    </xf>
    <xf numFmtId="177" fontId="8" fillId="0" borderId="9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6" fillId="0" borderId="9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3" fillId="0" borderId="91" xfId="0" applyNumberFormat="1" applyFont="1" applyBorder="1" applyAlignment="1">
      <alignment horizontal="center" vertical="center"/>
    </xf>
    <xf numFmtId="176" fontId="3" fillId="0" borderId="92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94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distributed" vertical="center" indent="1"/>
    </xf>
    <xf numFmtId="0" fontId="3" fillId="0" borderId="144" xfId="0" applyFont="1" applyBorder="1" applyAlignment="1">
      <alignment horizontal="distributed" vertical="center" indent="1"/>
    </xf>
    <xf numFmtId="0" fontId="3" fillId="2" borderId="107" xfId="0" applyFont="1" applyFill="1" applyBorder="1" applyAlignment="1">
      <alignment horizontal="center" vertical="center"/>
    </xf>
    <xf numFmtId="0" fontId="3" fillId="2" borderId="148" xfId="0" applyFont="1" applyFill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9" xfId="0" applyFont="1" applyBorder="1" applyAlignment="1">
      <alignment horizontal="distributed" vertical="center" indent="1"/>
    </xf>
    <xf numFmtId="0" fontId="3" fillId="12" borderId="27" xfId="0" applyFont="1" applyFill="1" applyBorder="1" applyAlignment="1">
      <alignment horizontal="distributed" vertical="center" indent="1"/>
    </xf>
    <xf numFmtId="0" fontId="3" fillId="12" borderId="36" xfId="0" applyFont="1" applyFill="1" applyBorder="1" applyAlignment="1">
      <alignment horizontal="distributed" vertical="center" indent="1"/>
    </xf>
    <xf numFmtId="55" fontId="3" fillId="0" borderId="156" xfId="0" applyNumberFormat="1" applyFont="1" applyBorder="1" applyAlignment="1">
      <alignment horizontal="center" vertical="center"/>
    </xf>
    <xf numFmtId="55" fontId="3" fillId="0" borderId="157" xfId="0" applyNumberFormat="1" applyFont="1" applyBorder="1" applyAlignment="1">
      <alignment horizontal="center" vertical="center"/>
    </xf>
    <xf numFmtId="0" fontId="3" fillId="10" borderId="26" xfId="0" applyFont="1" applyFill="1" applyBorder="1" applyAlignment="1">
      <alignment horizontal="distributed" vertical="center" indent="1"/>
    </xf>
    <xf numFmtId="0" fontId="3" fillId="10" borderId="145" xfId="0" applyFont="1" applyFill="1" applyBorder="1" applyAlignment="1">
      <alignment horizontal="distributed" vertical="center" indent="1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181" fontId="3" fillId="0" borderId="133" xfId="0" applyNumberFormat="1" applyFont="1" applyBorder="1" applyAlignment="1">
      <alignment horizontal="center" vertical="center"/>
    </xf>
    <xf numFmtId="181" fontId="3" fillId="0" borderId="134" xfId="0" applyNumberFormat="1" applyFont="1" applyBorder="1" applyAlignment="1">
      <alignment horizontal="center" vertical="center"/>
    </xf>
    <xf numFmtId="0" fontId="3" fillId="3" borderId="135" xfId="0" applyNumberFormat="1" applyFont="1" applyFill="1" applyBorder="1" applyAlignment="1">
      <alignment horizontal="center" vertical="center"/>
    </xf>
    <xf numFmtId="0" fontId="3" fillId="3" borderId="136" xfId="0" applyNumberFormat="1" applyFont="1" applyFill="1" applyBorder="1" applyAlignment="1">
      <alignment horizontal="center" vertical="center"/>
    </xf>
    <xf numFmtId="0" fontId="3" fillId="11" borderId="135" xfId="0" applyNumberFormat="1" applyFont="1" applyFill="1" applyBorder="1" applyAlignment="1">
      <alignment horizontal="center" vertical="center"/>
    </xf>
    <xf numFmtId="0" fontId="3" fillId="11" borderId="134" xfId="0" applyNumberFormat="1" applyFont="1" applyFill="1" applyBorder="1" applyAlignment="1">
      <alignment horizontal="center" vertical="center"/>
    </xf>
    <xf numFmtId="176" fontId="3" fillId="3" borderId="135" xfId="0" applyNumberFormat="1" applyFont="1" applyFill="1" applyBorder="1" applyAlignment="1">
      <alignment horizontal="center" vertical="center"/>
    </xf>
    <xf numFmtId="176" fontId="3" fillId="3" borderId="136" xfId="0" applyNumberFormat="1" applyFont="1" applyFill="1" applyBorder="1" applyAlignment="1">
      <alignment horizontal="center" vertical="center"/>
    </xf>
    <xf numFmtId="0" fontId="11" fillId="0" borderId="46" xfId="0" applyFont="1" applyBorder="1" applyAlignment="1">
      <alignment vertical="center" shrinkToFit="1"/>
    </xf>
    <xf numFmtId="0" fontId="11" fillId="0" borderId="47" xfId="0" applyFont="1" applyBorder="1" applyAlignment="1">
      <alignment vertical="center" shrinkToFit="1"/>
    </xf>
    <xf numFmtId="0" fontId="11" fillId="0" borderId="46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55" fontId="3" fillId="4" borderId="156" xfId="0" applyNumberFormat="1" applyFont="1" applyFill="1" applyBorder="1" applyAlignment="1">
      <alignment horizontal="center" vertical="center"/>
    </xf>
    <xf numFmtId="55" fontId="3" fillId="4" borderId="157" xfId="0" applyNumberFormat="1" applyFont="1" applyFill="1" applyBorder="1" applyAlignment="1">
      <alignment horizontal="center" vertical="center"/>
    </xf>
    <xf numFmtId="55" fontId="3" fillId="4" borderId="30" xfId="0" applyNumberFormat="1" applyFont="1" applyFill="1" applyBorder="1" applyAlignment="1">
      <alignment horizontal="center" vertical="center"/>
    </xf>
    <xf numFmtId="55" fontId="3" fillId="4" borderId="31" xfId="0" applyNumberFormat="1" applyFont="1" applyFill="1" applyBorder="1" applyAlignment="1">
      <alignment horizontal="center" vertical="center"/>
    </xf>
    <xf numFmtId="0" fontId="18" fillId="4" borderId="78" xfId="0" applyFont="1" applyFill="1" applyBorder="1" applyAlignment="1">
      <alignment horizontal="center" vertical="center"/>
    </xf>
    <xf numFmtId="0" fontId="18" fillId="4" borderId="67" xfId="0" applyFont="1" applyFill="1" applyBorder="1" applyAlignment="1">
      <alignment horizontal="center" vertical="center"/>
    </xf>
    <xf numFmtId="0" fontId="18" fillId="4" borderId="61" xfId="0" applyFont="1" applyFill="1" applyBorder="1" applyAlignment="1">
      <alignment horizontal="center" vertical="center"/>
    </xf>
    <xf numFmtId="0" fontId="18" fillId="4" borderId="62" xfId="0" applyFont="1" applyFill="1" applyBorder="1" applyAlignment="1">
      <alignment horizontal="center" vertical="center"/>
    </xf>
    <xf numFmtId="0" fontId="18" fillId="4" borderId="78" xfId="0" applyFont="1" applyFill="1" applyBorder="1" applyAlignment="1">
      <alignment horizontal="center" vertical="center" wrapText="1"/>
    </xf>
    <xf numFmtId="0" fontId="18" fillId="4" borderId="114" xfId="0" applyFont="1" applyFill="1" applyBorder="1" applyAlignment="1">
      <alignment horizontal="center" vertical="center" wrapText="1"/>
    </xf>
    <xf numFmtId="0" fontId="18" fillId="4" borderId="67" xfId="0" applyFont="1" applyFill="1" applyBorder="1" applyAlignment="1">
      <alignment horizontal="center" vertical="center" wrapText="1"/>
    </xf>
    <xf numFmtId="0" fontId="18" fillId="4" borderId="61" xfId="0" applyFont="1" applyFill="1" applyBorder="1" applyAlignment="1">
      <alignment horizontal="center" vertical="center" wrapText="1"/>
    </xf>
    <xf numFmtId="0" fontId="18" fillId="4" borderId="41" xfId="0" applyFont="1" applyFill="1" applyBorder="1" applyAlignment="1">
      <alignment horizontal="center" vertical="center" wrapText="1"/>
    </xf>
    <xf numFmtId="0" fontId="18" fillId="4" borderId="62" xfId="0" applyFont="1" applyFill="1" applyBorder="1" applyAlignment="1">
      <alignment horizontal="center" vertical="center" wrapText="1"/>
    </xf>
    <xf numFmtId="181" fontId="11" fillId="4" borderId="68" xfId="0" applyNumberFormat="1" applyFont="1" applyFill="1" applyBorder="1" applyAlignment="1">
      <alignment horizontal="center" vertical="center"/>
    </xf>
    <xf numFmtId="181" fontId="11" fillId="4" borderId="11" xfId="0" applyNumberFormat="1" applyFont="1" applyFill="1" applyBorder="1" applyAlignment="1">
      <alignment horizontal="center" vertical="center"/>
    </xf>
    <xf numFmtId="0" fontId="11" fillId="0" borderId="43" xfId="0" applyFont="1" applyBorder="1" applyAlignment="1">
      <alignment vertical="center" shrinkToFit="1"/>
    </xf>
    <xf numFmtId="0" fontId="11" fillId="0" borderId="45" xfId="0" applyFont="1" applyBorder="1" applyAlignment="1">
      <alignment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69" xfId="0" applyFont="1" applyBorder="1" applyAlignment="1">
      <alignment vertical="center" shrinkToFit="1"/>
    </xf>
    <xf numFmtId="0" fontId="11" fillId="0" borderId="79" xfId="0" applyFont="1" applyBorder="1" applyAlignment="1">
      <alignment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0" borderId="115" xfId="0" applyFont="1" applyBorder="1" applyAlignment="1">
      <alignment horizontal="center" vertical="center" shrinkToFit="1"/>
    </xf>
    <xf numFmtId="0" fontId="11" fillId="0" borderId="79" xfId="0" applyFont="1" applyBorder="1" applyAlignment="1">
      <alignment horizontal="center" vertical="center" shrinkToFit="1"/>
    </xf>
    <xf numFmtId="0" fontId="17" fillId="4" borderId="118" xfId="0" applyFont="1" applyFill="1" applyBorder="1" applyAlignment="1">
      <alignment horizontal="center" vertical="center"/>
    </xf>
    <xf numFmtId="0" fontId="17" fillId="4" borderId="116" xfId="0" applyFont="1" applyFill="1" applyBorder="1" applyAlignment="1">
      <alignment horizontal="center" vertical="center"/>
    </xf>
    <xf numFmtId="0" fontId="17" fillId="4" borderId="117" xfId="0" applyFont="1" applyFill="1" applyBorder="1" applyAlignment="1">
      <alignment horizontal="center" vertical="center"/>
    </xf>
    <xf numFmtId="0" fontId="3" fillId="3" borderId="160" xfId="0" applyNumberFormat="1" applyFont="1" applyFill="1" applyBorder="1" applyAlignment="1">
      <alignment horizontal="center" vertical="center"/>
    </xf>
    <xf numFmtId="0" fontId="3" fillId="3" borderId="161" xfId="0" applyNumberFormat="1" applyFont="1" applyFill="1" applyBorder="1" applyAlignment="1">
      <alignment horizontal="center" vertical="center"/>
    </xf>
    <xf numFmtId="0" fontId="3" fillId="9" borderId="18" xfId="0" applyNumberFormat="1" applyFont="1" applyFill="1" applyBorder="1" applyAlignment="1">
      <alignment horizontal="center" vertical="center"/>
    </xf>
    <xf numFmtId="0" fontId="3" fillId="9" borderId="168" xfId="0" applyNumberFormat="1" applyFont="1" applyFill="1" applyBorder="1" applyAlignment="1">
      <alignment horizontal="center" vertical="center"/>
    </xf>
    <xf numFmtId="0" fontId="3" fillId="9" borderId="17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176" fontId="3" fillId="3" borderId="160" xfId="0" applyNumberFormat="1" applyFont="1" applyFill="1" applyBorder="1" applyAlignment="1">
      <alignment horizontal="center" vertical="center"/>
    </xf>
    <xf numFmtId="176" fontId="3" fillId="3" borderId="161" xfId="0" applyNumberFormat="1" applyFont="1" applyFill="1" applyBorder="1" applyAlignment="1">
      <alignment horizontal="center" vertical="center"/>
    </xf>
    <xf numFmtId="181" fontId="11" fillId="4" borderId="10" xfId="0" applyNumberFormat="1" applyFont="1" applyFill="1" applyBorder="1" applyAlignment="1">
      <alignment horizontal="center" vertical="center"/>
    </xf>
    <xf numFmtId="0" fontId="11" fillId="4" borderId="46" xfId="0" applyFont="1" applyFill="1" applyBorder="1" applyAlignment="1">
      <alignment horizontal="center" vertical="center"/>
    </xf>
    <xf numFmtId="0" fontId="11" fillId="4" borderId="69" xfId="0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 vertical="center" wrapText="1"/>
    </xf>
    <xf numFmtId="0" fontId="12" fillId="4" borderId="70" xfId="0" applyFont="1" applyFill="1" applyBorder="1" applyAlignment="1">
      <alignment horizontal="center" vertical="center"/>
    </xf>
    <xf numFmtId="0" fontId="12" fillId="4" borderId="44" xfId="0" applyFont="1" applyFill="1" applyBorder="1" applyAlignment="1">
      <alignment horizontal="center" vertical="center" wrapText="1" shrinkToFit="1"/>
    </xf>
    <xf numFmtId="0" fontId="12" fillId="4" borderId="70" xfId="0" applyFont="1" applyFill="1" applyBorder="1" applyAlignment="1">
      <alignment horizontal="center" vertical="center" shrinkToFit="1"/>
    </xf>
    <xf numFmtId="0" fontId="11" fillId="4" borderId="78" xfId="0" applyFont="1" applyFill="1" applyBorder="1" applyAlignment="1">
      <alignment horizontal="center" vertical="center"/>
    </xf>
    <xf numFmtId="0" fontId="11" fillId="4" borderId="67" xfId="0" applyFont="1" applyFill="1" applyBorder="1" applyAlignment="1">
      <alignment horizontal="center" vertical="center"/>
    </xf>
    <xf numFmtId="0" fontId="11" fillId="4" borderId="61" xfId="0" applyFont="1" applyFill="1" applyBorder="1" applyAlignment="1">
      <alignment horizontal="center" vertical="center"/>
    </xf>
    <xf numFmtId="0" fontId="11" fillId="4" borderId="62" xfId="0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9"/>
  <sheetViews>
    <sheetView tabSelected="1" zoomScale="80" zoomScaleNormal="80" workbookViewId="0">
      <selection activeCell="C1" sqref="C1"/>
    </sheetView>
  </sheetViews>
  <sheetFormatPr defaultRowHeight="13.5" x14ac:dyDescent="0.15"/>
  <cols>
    <col min="1" max="1" width="11.625" style="1" customWidth="1"/>
    <col min="2" max="2" width="13" style="1" customWidth="1"/>
    <col min="3" max="3" width="9.5" style="1" customWidth="1"/>
    <col min="4" max="4" width="8.625" style="1" customWidth="1"/>
    <col min="5" max="5" width="9.625" style="1" customWidth="1"/>
    <col min="6" max="6" width="8.625" style="1" customWidth="1"/>
    <col min="7" max="7" width="10.5" style="1" bestFit="1" customWidth="1"/>
    <col min="8" max="8" width="8.625" style="1" customWidth="1"/>
    <col min="9" max="9" width="9.375" style="1" customWidth="1"/>
    <col min="10" max="10" width="8.5" style="1" customWidth="1"/>
    <col min="11" max="11" width="9.625" style="1" customWidth="1"/>
    <col min="12" max="12" width="8.625" style="1" customWidth="1"/>
    <col min="13" max="13" width="9.625" style="1" customWidth="1"/>
    <col min="14" max="14" width="8.625" style="1" customWidth="1"/>
    <col min="15" max="15" width="9.625" style="1" customWidth="1"/>
    <col min="16" max="16" width="8.625" style="1" customWidth="1"/>
    <col min="17" max="17" width="9.625" style="1" customWidth="1"/>
    <col min="18" max="18" width="8.625" style="1" customWidth="1"/>
    <col min="19" max="19" width="3.75" style="1" customWidth="1"/>
    <col min="20" max="20" width="2.625" style="1" customWidth="1"/>
    <col min="21" max="21" width="6.5" style="1" customWidth="1"/>
    <col min="22" max="22" width="15.75" style="1" customWidth="1"/>
    <col min="23" max="23" width="44.875" style="1" customWidth="1"/>
    <col min="24" max="16384" width="9" style="1"/>
  </cols>
  <sheetData>
    <row r="1" spans="1:23" x14ac:dyDescent="0.15">
      <c r="A1" s="1" t="s">
        <v>58</v>
      </c>
    </row>
    <row r="2" spans="1:23" ht="28.5" x14ac:dyDescent="0.15">
      <c r="A2" s="469" t="s">
        <v>48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</row>
    <row r="3" spans="1:23" ht="20.25" customHeight="1" x14ac:dyDescent="0.15">
      <c r="A3" s="2"/>
      <c r="B3" s="2"/>
      <c r="W3" s="12" t="s">
        <v>52</v>
      </c>
    </row>
    <row r="4" spans="1:23" ht="18" customHeight="1" thickBot="1" x14ac:dyDescent="0.2">
      <c r="C4" s="1" t="s">
        <v>141</v>
      </c>
      <c r="I4" s="1" t="s">
        <v>160</v>
      </c>
      <c r="R4" s="11" t="s">
        <v>15</v>
      </c>
    </row>
    <row r="5" spans="1:23" ht="20.25" customHeight="1" x14ac:dyDescent="0.15">
      <c r="A5" s="412"/>
      <c r="B5" s="413"/>
      <c r="C5" s="470" t="s">
        <v>49</v>
      </c>
      <c r="D5" s="471"/>
      <c r="E5" s="471"/>
      <c r="F5" s="471"/>
      <c r="G5" s="471"/>
      <c r="H5" s="472"/>
      <c r="I5" s="470" t="s">
        <v>50</v>
      </c>
      <c r="J5" s="471"/>
      <c r="K5" s="471"/>
      <c r="L5" s="471"/>
      <c r="M5" s="471"/>
      <c r="N5" s="471"/>
      <c r="O5" s="471"/>
      <c r="P5" s="471"/>
      <c r="Q5" s="471"/>
      <c r="R5" s="472"/>
      <c r="T5" s="473" t="s">
        <v>12</v>
      </c>
      <c r="U5" s="474"/>
      <c r="V5" s="474"/>
      <c r="W5" s="475"/>
    </row>
    <row r="6" spans="1:23" ht="17.25" customHeight="1" x14ac:dyDescent="0.15">
      <c r="A6" s="414"/>
      <c r="B6" s="415"/>
      <c r="C6" s="476">
        <v>2015</v>
      </c>
      <c r="D6" s="477"/>
      <c r="E6" s="478">
        <f>C6+1</f>
        <v>2016</v>
      </c>
      <c r="F6" s="479"/>
      <c r="G6" s="478">
        <f t="shared" ref="G6" si="0">E6+1</f>
        <v>2017</v>
      </c>
      <c r="H6" s="477"/>
      <c r="I6" s="476">
        <f t="shared" ref="I6" si="1">G6+1</f>
        <v>2018</v>
      </c>
      <c r="J6" s="479"/>
      <c r="K6" s="478">
        <f t="shared" ref="K6" si="2">I6+1</f>
        <v>2019</v>
      </c>
      <c r="L6" s="479"/>
      <c r="M6" s="478">
        <f t="shared" ref="M6" si="3">K6+1</f>
        <v>2020</v>
      </c>
      <c r="N6" s="479"/>
      <c r="O6" s="478">
        <f t="shared" ref="O6" si="4">M6+1</f>
        <v>2021</v>
      </c>
      <c r="P6" s="479"/>
      <c r="Q6" s="478">
        <f t="shared" ref="Q6" si="5">O6+1</f>
        <v>2022</v>
      </c>
      <c r="R6" s="480"/>
      <c r="T6" s="7" t="s">
        <v>13</v>
      </c>
      <c r="U6" s="8"/>
      <c r="V6" s="8"/>
      <c r="W6" s="5"/>
    </row>
    <row r="7" spans="1:23" ht="17.25" customHeight="1" thickBot="1" x14ac:dyDescent="0.2">
      <c r="A7" s="416"/>
      <c r="B7" s="417"/>
      <c r="C7" s="142" t="s">
        <v>1</v>
      </c>
      <c r="D7" s="143" t="s">
        <v>0</v>
      </c>
      <c r="E7" s="144" t="s">
        <v>1</v>
      </c>
      <c r="F7" s="145" t="s">
        <v>0</v>
      </c>
      <c r="G7" s="146" t="s">
        <v>1</v>
      </c>
      <c r="H7" s="147" t="s">
        <v>0</v>
      </c>
      <c r="I7" s="142" t="s">
        <v>1</v>
      </c>
      <c r="J7" s="143" t="s">
        <v>0</v>
      </c>
      <c r="K7" s="144" t="s">
        <v>1</v>
      </c>
      <c r="L7" s="145" t="s">
        <v>0</v>
      </c>
      <c r="M7" s="146" t="s">
        <v>1</v>
      </c>
      <c r="N7" s="143" t="s">
        <v>0</v>
      </c>
      <c r="O7" s="144" t="s">
        <v>1</v>
      </c>
      <c r="P7" s="145" t="s">
        <v>0</v>
      </c>
      <c r="Q7" s="146" t="s">
        <v>1</v>
      </c>
      <c r="R7" s="147" t="s">
        <v>0</v>
      </c>
      <c r="T7" s="13"/>
      <c r="U7" s="14"/>
      <c r="V7" s="14"/>
      <c r="W7" s="15"/>
    </row>
    <row r="8" spans="1:23" ht="17.25" customHeight="1" x14ac:dyDescent="0.15">
      <c r="A8" s="426" t="s">
        <v>5</v>
      </c>
      <c r="B8" s="427"/>
      <c r="C8" s="148"/>
      <c r="D8" s="149">
        <v>1</v>
      </c>
      <c r="E8" s="150"/>
      <c r="F8" s="151">
        <v>1</v>
      </c>
      <c r="G8" s="152"/>
      <c r="H8" s="149">
        <v>1</v>
      </c>
      <c r="I8" s="148"/>
      <c r="J8" s="149">
        <v>1</v>
      </c>
      <c r="K8" s="150"/>
      <c r="L8" s="151">
        <v>1</v>
      </c>
      <c r="M8" s="150"/>
      <c r="N8" s="151">
        <v>1</v>
      </c>
      <c r="O8" s="150"/>
      <c r="P8" s="151">
        <v>1</v>
      </c>
      <c r="Q8" s="150"/>
      <c r="R8" s="153">
        <v>1</v>
      </c>
      <c r="T8" s="13"/>
      <c r="U8" s="14"/>
      <c r="V8" s="14"/>
      <c r="W8" s="15"/>
    </row>
    <row r="9" spans="1:23" ht="17.25" customHeight="1" x14ac:dyDescent="0.15">
      <c r="A9" s="418" t="s">
        <v>66</v>
      </c>
      <c r="B9" s="419"/>
      <c r="C9" s="154">
        <f>C38</f>
        <v>0</v>
      </c>
      <c r="D9" s="155">
        <f>IFERROR(C9/C$8,0)</f>
        <v>0</v>
      </c>
      <c r="E9" s="156">
        <f>E38</f>
        <v>0</v>
      </c>
      <c r="F9" s="157">
        <f>IFERROR(E9/E$8,0)</f>
        <v>0</v>
      </c>
      <c r="G9" s="158">
        <f>G38</f>
        <v>0</v>
      </c>
      <c r="H9" s="157">
        <f>IFERROR(G9/G$8,0)</f>
        <v>0</v>
      </c>
      <c r="I9" s="154">
        <f>I38</f>
        <v>0</v>
      </c>
      <c r="J9" s="157">
        <f>IFERROR(I9/I$8,0)</f>
        <v>0</v>
      </c>
      <c r="K9" s="156">
        <f>K38</f>
        <v>0</v>
      </c>
      <c r="L9" s="157">
        <f>IFERROR(K9/K$8,0)</f>
        <v>0</v>
      </c>
      <c r="M9" s="156">
        <f>M38</f>
        <v>0</v>
      </c>
      <c r="N9" s="157">
        <f>IFERROR(M9/M$8,0)</f>
        <v>0</v>
      </c>
      <c r="O9" s="156">
        <f>O38</f>
        <v>0</v>
      </c>
      <c r="P9" s="157">
        <f>IFERROR(O9/O$8,0)</f>
        <v>0</v>
      </c>
      <c r="Q9" s="156">
        <f>Q38</f>
        <v>0</v>
      </c>
      <c r="R9" s="159">
        <f>IFERROR(Q9/Q$8,0)</f>
        <v>0</v>
      </c>
      <c r="T9" s="13"/>
      <c r="U9" s="14"/>
      <c r="V9" s="14"/>
      <c r="W9" s="15"/>
    </row>
    <row r="10" spans="1:23" ht="17.25" customHeight="1" x14ac:dyDescent="0.15">
      <c r="A10" s="428" t="s">
        <v>78</v>
      </c>
      <c r="B10" s="429"/>
      <c r="C10" s="198">
        <f>C8-C9</f>
        <v>0</v>
      </c>
      <c r="D10" s="199">
        <f t="shared" ref="D10:D21" si="6">IFERROR(C10/C$8,0)</f>
        <v>0</v>
      </c>
      <c r="E10" s="200">
        <f>E8-E9</f>
        <v>0</v>
      </c>
      <c r="F10" s="201">
        <f t="shared" ref="F10:H21" si="7">IFERROR(E10/E$8,0)</f>
        <v>0</v>
      </c>
      <c r="G10" s="202">
        <f>G8-G9</f>
        <v>0</v>
      </c>
      <c r="H10" s="201">
        <f t="shared" si="7"/>
        <v>0</v>
      </c>
      <c r="I10" s="198">
        <f>I8-I9</f>
        <v>0</v>
      </c>
      <c r="J10" s="201">
        <f t="shared" ref="J10:J21" si="8">IFERROR(I10/I$8,0)</f>
        <v>0</v>
      </c>
      <c r="K10" s="200">
        <f>K8-K9</f>
        <v>0</v>
      </c>
      <c r="L10" s="201">
        <f t="shared" ref="L10:L21" si="9">IFERROR(K10/K$8,0)</f>
        <v>0</v>
      </c>
      <c r="M10" s="200">
        <f>M8-M9</f>
        <v>0</v>
      </c>
      <c r="N10" s="201">
        <f t="shared" ref="N10:N21" si="10">IFERROR(M10/M$8,0)</f>
        <v>0</v>
      </c>
      <c r="O10" s="200">
        <f>O8-O9</f>
        <v>0</v>
      </c>
      <c r="P10" s="201">
        <f t="shared" ref="P10:P21" si="11">IFERROR(O10/O$8,0)</f>
        <v>0</v>
      </c>
      <c r="Q10" s="200">
        <f>Q8-Q9</f>
        <v>0</v>
      </c>
      <c r="R10" s="203">
        <f t="shared" ref="R10:R21" si="12">IFERROR(Q10/Q$8,0)</f>
        <v>0</v>
      </c>
      <c r="T10" s="13"/>
      <c r="U10" s="14"/>
      <c r="V10" s="14"/>
      <c r="W10" s="15"/>
    </row>
    <row r="11" spans="1:23" ht="17.25" customHeight="1" x14ac:dyDescent="0.15">
      <c r="A11" s="430" t="s">
        <v>79</v>
      </c>
      <c r="B11" s="431"/>
      <c r="C11" s="204">
        <f>C57</f>
        <v>0</v>
      </c>
      <c r="D11" s="205">
        <f t="shared" si="6"/>
        <v>0</v>
      </c>
      <c r="E11" s="206">
        <f>E57</f>
        <v>0</v>
      </c>
      <c r="F11" s="207">
        <f t="shared" si="7"/>
        <v>0</v>
      </c>
      <c r="G11" s="208">
        <f>G57</f>
        <v>0</v>
      </c>
      <c r="H11" s="207">
        <f t="shared" si="7"/>
        <v>0</v>
      </c>
      <c r="I11" s="204">
        <f>I57</f>
        <v>0</v>
      </c>
      <c r="J11" s="207">
        <f t="shared" si="8"/>
        <v>0</v>
      </c>
      <c r="K11" s="206">
        <f>K57</f>
        <v>0</v>
      </c>
      <c r="L11" s="207">
        <f t="shared" si="9"/>
        <v>0</v>
      </c>
      <c r="M11" s="206">
        <f>M57</f>
        <v>0</v>
      </c>
      <c r="N11" s="207">
        <f t="shared" si="10"/>
        <v>0</v>
      </c>
      <c r="O11" s="206">
        <f>O57</f>
        <v>0</v>
      </c>
      <c r="P11" s="207">
        <f t="shared" si="11"/>
        <v>0</v>
      </c>
      <c r="Q11" s="206">
        <f>Q57</f>
        <v>0</v>
      </c>
      <c r="R11" s="209">
        <f t="shared" si="12"/>
        <v>0</v>
      </c>
      <c r="T11" s="13"/>
      <c r="U11" s="14"/>
      <c r="V11" s="14"/>
      <c r="W11" s="15"/>
    </row>
    <row r="12" spans="1:23" ht="17.25" customHeight="1" x14ac:dyDescent="0.15">
      <c r="A12" s="432" t="s">
        <v>80</v>
      </c>
      <c r="B12" s="433"/>
      <c r="C12" s="192">
        <f>C10-C11</f>
        <v>0</v>
      </c>
      <c r="D12" s="193">
        <f t="shared" si="6"/>
        <v>0</v>
      </c>
      <c r="E12" s="194">
        <f>E10-E11</f>
        <v>0</v>
      </c>
      <c r="F12" s="195">
        <f t="shared" si="7"/>
        <v>0</v>
      </c>
      <c r="G12" s="196">
        <f>G10-G11</f>
        <v>0</v>
      </c>
      <c r="H12" s="195">
        <f t="shared" si="7"/>
        <v>0</v>
      </c>
      <c r="I12" s="192">
        <f>I10-I11</f>
        <v>0</v>
      </c>
      <c r="J12" s="195">
        <f t="shared" si="8"/>
        <v>0</v>
      </c>
      <c r="K12" s="194">
        <f>K10-K11</f>
        <v>0</v>
      </c>
      <c r="L12" s="195">
        <f t="shared" si="9"/>
        <v>0</v>
      </c>
      <c r="M12" s="194">
        <f>M10-M11</f>
        <v>0</v>
      </c>
      <c r="N12" s="195">
        <f t="shared" si="10"/>
        <v>0</v>
      </c>
      <c r="O12" s="194">
        <f>O10-O11</f>
        <v>0</v>
      </c>
      <c r="P12" s="195">
        <f t="shared" si="11"/>
        <v>0</v>
      </c>
      <c r="Q12" s="194">
        <f>Q10-Q11</f>
        <v>0</v>
      </c>
      <c r="R12" s="197">
        <f t="shared" si="12"/>
        <v>0</v>
      </c>
      <c r="T12" s="13"/>
      <c r="U12" s="14"/>
      <c r="V12" s="14"/>
      <c r="W12" s="15"/>
    </row>
    <row r="13" spans="1:23" ht="17.25" customHeight="1" x14ac:dyDescent="0.15">
      <c r="A13" s="434" t="s">
        <v>3</v>
      </c>
      <c r="B13" s="435"/>
      <c r="C13" s="154"/>
      <c r="D13" s="155">
        <f t="shared" si="6"/>
        <v>0</v>
      </c>
      <c r="E13" s="156"/>
      <c r="F13" s="157">
        <f t="shared" si="7"/>
        <v>0</v>
      </c>
      <c r="G13" s="158"/>
      <c r="H13" s="157">
        <f t="shared" si="7"/>
        <v>0</v>
      </c>
      <c r="I13" s="154">
        <v>0</v>
      </c>
      <c r="J13" s="157">
        <f t="shared" si="8"/>
        <v>0</v>
      </c>
      <c r="K13" s="156">
        <v>0</v>
      </c>
      <c r="L13" s="157">
        <f t="shared" si="9"/>
        <v>0</v>
      </c>
      <c r="M13" s="156">
        <v>0</v>
      </c>
      <c r="N13" s="157">
        <f t="shared" si="10"/>
        <v>0</v>
      </c>
      <c r="O13" s="156">
        <v>0</v>
      </c>
      <c r="P13" s="157">
        <f t="shared" si="11"/>
        <v>0</v>
      </c>
      <c r="Q13" s="156">
        <v>0</v>
      </c>
      <c r="R13" s="159">
        <f t="shared" si="12"/>
        <v>0</v>
      </c>
      <c r="T13" s="13"/>
      <c r="U13" s="14"/>
      <c r="V13" s="14"/>
      <c r="W13" s="15"/>
    </row>
    <row r="14" spans="1:23" ht="17.25" customHeight="1" x14ac:dyDescent="0.15">
      <c r="A14" s="434" t="s">
        <v>4</v>
      </c>
      <c r="B14" s="435"/>
      <c r="C14" s="154"/>
      <c r="D14" s="155">
        <f t="shared" si="6"/>
        <v>0</v>
      </c>
      <c r="E14" s="156"/>
      <c r="F14" s="157">
        <f t="shared" si="7"/>
        <v>0</v>
      </c>
      <c r="G14" s="158"/>
      <c r="H14" s="157">
        <f t="shared" si="7"/>
        <v>0</v>
      </c>
      <c r="I14" s="154">
        <v>0</v>
      </c>
      <c r="J14" s="157">
        <f t="shared" si="8"/>
        <v>0</v>
      </c>
      <c r="K14" s="156">
        <v>0</v>
      </c>
      <c r="L14" s="157">
        <f t="shared" si="9"/>
        <v>0</v>
      </c>
      <c r="M14" s="156">
        <v>0</v>
      </c>
      <c r="N14" s="157">
        <f t="shared" si="10"/>
        <v>0</v>
      </c>
      <c r="O14" s="156">
        <v>0</v>
      </c>
      <c r="P14" s="157">
        <f t="shared" si="11"/>
        <v>0</v>
      </c>
      <c r="Q14" s="156">
        <v>0</v>
      </c>
      <c r="R14" s="159">
        <f t="shared" si="12"/>
        <v>0</v>
      </c>
      <c r="T14" s="13"/>
      <c r="U14" s="14"/>
      <c r="V14" s="14"/>
      <c r="W14" s="15"/>
    </row>
    <row r="15" spans="1:23" ht="17.25" customHeight="1" x14ac:dyDescent="0.15">
      <c r="A15" s="434" t="s">
        <v>2</v>
      </c>
      <c r="B15" s="435"/>
      <c r="C15" s="154"/>
      <c r="D15" s="155">
        <f t="shared" si="6"/>
        <v>0</v>
      </c>
      <c r="E15" s="156"/>
      <c r="F15" s="157">
        <f t="shared" si="7"/>
        <v>0</v>
      </c>
      <c r="G15" s="158"/>
      <c r="H15" s="157">
        <f t="shared" si="7"/>
        <v>0</v>
      </c>
      <c r="I15" s="154">
        <v>0</v>
      </c>
      <c r="J15" s="157">
        <f t="shared" si="8"/>
        <v>0</v>
      </c>
      <c r="K15" s="156">
        <v>0</v>
      </c>
      <c r="L15" s="157">
        <f t="shared" si="9"/>
        <v>0</v>
      </c>
      <c r="M15" s="156">
        <v>0</v>
      </c>
      <c r="N15" s="157">
        <f t="shared" si="10"/>
        <v>0</v>
      </c>
      <c r="O15" s="156">
        <v>0</v>
      </c>
      <c r="P15" s="157">
        <f t="shared" si="11"/>
        <v>0</v>
      </c>
      <c r="Q15" s="156">
        <v>0</v>
      </c>
      <c r="R15" s="159">
        <f t="shared" si="12"/>
        <v>0</v>
      </c>
      <c r="T15" s="13"/>
      <c r="U15" s="14"/>
      <c r="V15" s="14"/>
      <c r="W15" s="15"/>
    </row>
    <row r="16" spans="1:23" ht="17.25" customHeight="1" x14ac:dyDescent="0.15">
      <c r="A16" s="418" t="s">
        <v>81</v>
      </c>
      <c r="B16" s="419"/>
      <c r="C16" s="154">
        <f>C12+C13-C14</f>
        <v>0</v>
      </c>
      <c r="D16" s="155">
        <f t="shared" si="6"/>
        <v>0</v>
      </c>
      <c r="E16" s="156">
        <f>E12+E13-E14</f>
        <v>0</v>
      </c>
      <c r="F16" s="157">
        <f t="shared" si="7"/>
        <v>0</v>
      </c>
      <c r="G16" s="156">
        <f>G12+G13-G14</f>
        <v>0</v>
      </c>
      <c r="H16" s="155">
        <f t="shared" si="7"/>
        <v>0</v>
      </c>
      <c r="I16" s="154">
        <f>I12+I13-I14</f>
        <v>0</v>
      </c>
      <c r="J16" s="157">
        <f t="shared" si="8"/>
        <v>0</v>
      </c>
      <c r="K16" s="156">
        <f>K12+K13-K14</f>
        <v>0</v>
      </c>
      <c r="L16" s="157">
        <f t="shared" si="9"/>
        <v>0</v>
      </c>
      <c r="M16" s="156">
        <f>M12+M13-M14</f>
        <v>0</v>
      </c>
      <c r="N16" s="157">
        <f t="shared" si="10"/>
        <v>0</v>
      </c>
      <c r="O16" s="156">
        <f>O12+O13-O14</f>
        <v>0</v>
      </c>
      <c r="P16" s="157">
        <f t="shared" si="11"/>
        <v>0</v>
      </c>
      <c r="Q16" s="156">
        <f>Q12+Q13-Q14</f>
        <v>0</v>
      </c>
      <c r="R16" s="159">
        <f t="shared" si="12"/>
        <v>0</v>
      </c>
      <c r="T16" s="13"/>
      <c r="U16" s="14"/>
      <c r="V16" s="14"/>
      <c r="W16" s="15"/>
    </row>
    <row r="17" spans="1:23" ht="17.25" customHeight="1" x14ac:dyDescent="0.15">
      <c r="A17" s="418" t="s">
        <v>82</v>
      </c>
      <c r="B17" s="419"/>
      <c r="C17" s="154">
        <v>0</v>
      </c>
      <c r="D17" s="155">
        <f t="shared" si="6"/>
        <v>0</v>
      </c>
      <c r="E17" s="156">
        <v>0</v>
      </c>
      <c r="F17" s="157">
        <f t="shared" si="7"/>
        <v>0</v>
      </c>
      <c r="G17" s="156">
        <v>0</v>
      </c>
      <c r="H17" s="155">
        <f t="shared" si="7"/>
        <v>0</v>
      </c>
      <c r="I17" s="154">
        <v>0</v>
      </c>
      <c r="J17" s="157">
        <f t="shared" si="8"/>
        <v>0</v>
      </c>
      <c r="K17" s="156">
        <v>0</v>
      </c>
      <c r="L17" s="157">
        <f t="shared" si="9"/>
        <v>0</v>
      </c>
      <c r="M17" s="156">
        <v>0</v>
      </c>
      <c r="N17" s="157">
        <f t="shared" si="10"/>
        <v>0</v>
      </c>
      <c r="O17" s="156">
        <v>0</v>
      </c>
      <c r="P17" s="157">
        <f t="shared" si="11"/>
        <v>0</v>
      </c>
      <c r="Q17" s="156">
        <v>0</v>
      </c>
      <c r="R17" s="159">
        <f t="shared" si="12"/>
        <v>0</v>
      </c>
      <c r="T17" s="13"/>
      <c r="U17" s="14"/>
      <c r="V17" s="14"/>
      <c r="W17" s="15"/>
    </row>
    <row r="18" spans="1:23" ht="17.25" customHeight="1" x14ac:dyDescent="0.15">
      <c r="A18" s="418" t="s">
        <v>83</v>
      </c>
      <c r="B18" s="419"/>
      <c r="C18" s="154">
        <f>C13+C14-C15</f>
        <v>0</v>
      </c>
      <c r="D18" s="155">
        <f t="shared" ref="D18" si="13">IFERROR(C18/C$8,0)</f>
        <v>0</v>
      </c>
      <c r="E18" s="156">
        <v>0</v>
      </c>
      <c r="F18" s="157">
        <f t="shared" ref="F18" si="14">IFERROR(E18/E$8,0)</f>
        <v>0</v>
      </c>
      <c r="G18" s="156">
        <v>0</v>
      </c>
      <c r="H18" s="155">
        <f t="shared" ref="H18" si="15">IFERROR(G18/G$8,0)</f>
        <v>0</v>
      </c>
      <c r="I18" s="154">
        <v>0</v>
      </c>
      <c r="J18" s="157">
        <f t="shared" ref="J18" si="16">IFERROR(I18/I$8,0)</f>
        <v>0</v>
      </c>
      <c r="K18" s="156">
        <v>0</v>
      </c>
      <c r="L18" s="157">
        <f t="shared" ref="L18" si="17">IFERROR(K18/K$8,0)</f>
        <v>0</v>
      </c>
      <c r="M18" s="156">
        <v>0</v>
      </c>
      <c r="N18" s="157">
        <f t="shared" ref="N18" si="18">IFERROR(M18/M$8,0)</f>
        <v>0</v>
      </c>
      <c r="O18" s="156">
        <v>0</v>
      </c>
      <c r="P18" s="157">
        <f t="shared" ref="P18" si="19">IFERROR(O18/O$8,0)</f>
        <v>0</v>
      </c>
      <c r="Q18" s="156">
        <v>0</v>
      </c>
      <c r="R18" s="159">
        <f t="shared" ref="R18" si="20">IFERROR(Q18/Q$8,0)</f>
        <v>0</v>
      </c>
      <c r="T18" s="13"/>
      <c r="U18" s="14"/>
      <c r="V18" s="14"/>
      <c r="W18" s="15"/>
    </row>
    <row r="19" spans="1:23" ht="17.25" customHeight="1" x14ac:dyDescent="0.15">
      <c r="A19" s="418" t="s">
        <v>84</v>
      </c>
      <c r="B19" s="419"/>
      <c r="C19" s="154">
        <f>C16+C17-C18</f>
        <v>0</v>
      </c>
      <c r="D19" s="155">
        <f>IFERROR(C19/C$8,0)</f>
        <v>0</v>
      </c>
      <c r="E19" s="156">
        <f>E16+E17-E18</f>
        <v>0</v>
      </c>
      <c r="F19" s="157">
        <f>IFERROR(E19/E$8,0)</f>
        <v>0</v>
      </c>
      <c r="G19" s="156">
        <f>G16+G17-G18</f>
        <v>0</v>
      </c>
      <c r="H19" s="155">
        <f>IFERROR(G19/G$8,0)</f>
        <v>0</v>
      </c>
      <c r="I19" s="154">
        <f>I16+I17-I18</f>
        <v>0</v>
      </c>
      <c r="J19" s="157">
        <f>IFERROR(I19/I$8,0)</f>
        <v>0</v>
      </c>
      <c r="K19" s="156">
        <f>K16+K17-K18</f>
        <v>0</v>
      </c>
      <c r="L19" s="157">
        <f>IFERROR(K19/K$8,0)</f>
        <v>0</v>
      </c>
      <c r="M19" s="156">
        <f>M16+M17-M18</f>
        <v>0</v>
      </c>
      <c r="N19" s="157">
        <f>IFERROR(M19/M$8,0)</f>
        <v>0</v>
      </c>
      <c r="O19" s="156">
        <f>O16+O17-O18</f>
        <v>0</v>
      </c>
      <c r="P19" s="157">
        <f>IFERROR(O19/O$8,0)</f>
        <v>0</v>
      </c>
      <c r="Q19" s="156">
        <f>Q16+Q17-Q18</f>
        <v>0</v>
      </c>
      <c r="R19" s="159">
        <f>IFERROR(Q19/Q$8,0)</f>
        <v>0</v>
      </c>
      <c r="T19" s="13"/>
      <c r="U19" s="14"/>
      <c r="V19" s="14"/>
      <c r="W19" s="15"/>
    </row>
    <row r="20" spans="1:23" ht="17.25" customHeight="1" x14ac:dyDescent="0.15">
      <c r="A20" s="418" t="s">
        <v>85</v>
      </c>
      <c r="B20" s="419"/>
      <c r="C20" s="154">
        <v>0</v>
      </c>
      <c r="D20" s="155">
        <f>IFERROR(C20/C$8,0)</f>
        <v>0</v>
      </c>
      <c r="E20" s="156">
        <v>0</v>
      </c>
      <c r="F20" s="157">
        <f>IFERROR(E20/E$8,0)</f>
        <v>0</v>
      </c>
      <c r="G20" s="156">
        <v>0</v>
      </c>
      <c r="H20" s="155">
        <f>IFERROR(G20/G$8,0)</f>
        <v>0</v>
      </c>
      <c r="I20" s="154">
        <v>0</v>
      </c>
      <c r="J20" s="157">
        <f>IFERROR(I20/I$8,0)</f>
        <v>0</v>
      </c>
      <c r="K20" s="156">
        <v>0</v>
      </c>
      <c r="L20" s="157">
        <f>IFERROR(K20/K$8,0)</f>
        <v>0</v>
      </c>
      <c r="M20" s="156">
        <v>0</v>
      </c>
      <c r="N20" s="157">
        <f>IFERROR(M20/M$8,0)</f>
        <v>0</v>
      </c>
      <c r="O20" s="156">
        <v>0</v>
      </c>
      <c r="P20" s="157">
        <f>IFERROR(O20/O$8,0)</f>
        <v>0</v>
      </c>
      <c r="Q20" s="156">
        <v>0</v>
      </c>
      <c r="R20" s="159">
        <f>IFERROR(Q20/Q$8,0)</f>
        <v>0</v>
      </c>
      <c r="T20" s="13"/>
      <c r="U20" s="14"/>
      <c r="V20" s="14"/>
      <c r="W20" s="15"/>
    </row>
    <row r="21" spans="1:23" ht="17.25" customHeight="1" x14ac:dyDescent="0.15">
      <c r="A21" s="418" t="s">
        <v>86</v>
      </c>
      <c r="B21" s="419"/>
      <c r="C21" s="160">
        <f>C19-C20</f>
        <v>0</v>
      </c>
      <c r="D21" s="155">
        <f t="shared" si="6"/>
        <v>0</v>
      </c>
      <c r="E21" s="161">
        <f>E19-E20</f>
        <v>0</v>
      </c>
      <c r="F21" s="162">
        <f t="shared" si="7"/>
        <v>0</v>
      </c>
      <c r="G21" s="161">
        <f>G19-G20</f>
        <v>0</v>
      </c>
      <c r="H21" s="188">
        <f t="shared" si="7"/>
        <v>0</v>
      </c>
      <c r="I21" s="189">
        <f>I19-I20</f>
        <v>0</v>
      </c>
      <c r="J21" s="162">
        <f t="shared" si="8"/>
        <v>0</v>
      </c>
      <c r="K21" s="161">
        <f>K19-K20</f>
        <v>0</v>
      </c>
      <c r="L21" s="162">
        <f t="shared" si="9"/>
        <v>0</v>
      </c>
      <c r="M21" s="161">
        <f>M19-M20</f>
        <v>0</v>
      </c>
      <c r="N21" s="162">
        <f t="shared" si="10"/>
        <v>0</v>
      </c>
      <c r="O21" s="161">
        <f>O19-O20</f>
        <v>0</v>
      </c>
      <c r="P21" s="162">
        <f t="shared" si="11"/>
        <v>0</v>
      </c>
      <c r="Q21" s="161">
        <f>Q19-Q20</f>
        <v>0</v>
      </c>
      <c r="R21" s="164">
        <f t="shared" si="12"/>
        <v>0</v>
      </c>
      <c r="T21" s="13"/>
      <c r="U21" s="14"/>
      <c r="V21" s="14"/>
      <c r="W21" s="15"/>
    </row>
    <row r="22" spans="1:23" ht="17.25" customHeight="1" x14ac:dyDescent="0.15">
      <c r="A22" s="436" t="s">
        <v>56</v>
      </c>
      <c r="B22" s="437"/>
      <c r="C22" s="466">
        <v>0</v>
      </c>
      <c r="D22" s="467"/>
      <c r="E22" s="457">
        <v>0</v>
      </c>
      <c r="F22" s="458"/>
      <c r="G22" s="468">
        <v>0</v>
      </c>
      <c r="H22" s="467"/>
      <c r="I22" s="466">
        <f>I41</f>
        <v>0</v>
      </c>
      <c r="J22" s="467"/>
      <c r="K22" s="457">
        <f>K41</f>
        <v>0</v>
      </c>
      <c r="L22" s="458"/>
      <c r="M22" s="457">
        <f>M41</f>
        <v>0</v>
      </c>
      <c r="N22" s="458"/>
      <c r="O22" s="457">
        <f>O41</f>
        <v>0</v>
      </c>
      <c r="P22" s="458"/>
      <c r="Q22" s="457">
        <f>Q41</f>
        <v>0</v>
      </c>
      <c r="R22" s="459"/>
      <c r="T22" s="13"/>
      <c r="U22" s="14"/>
      <c r="V22" s="14"/>
      <c r="W22" s="15"/>
    </row>
    <row r="23" spans="1:23" ht="17.25" customHeight="1" x14ac:dyDescent="0.15">
      <c r="A23" s="418" t="s">
        <v>87</v>
      </c>
      <c r="B23" s="419"/>
      <c r="C23" s="460">
        <v>0</v>
      </c>
      <c r="D23" s="461"/>
      <c r="E23" s="462">
        <v>0</v>
      </c>
      <c r="F23" s="463"/>
      <c r="G23" s="464">
        <v>0</v>
      </c>
      <c r="H23" s="461"/>
      <c r="I23" s="460">
        <v>0</v>
      </c>
      <c r="J23" s="461"/>
      <c r="K23" s="462">
        <v>0</v>
      </c>
      <c r="L23" s="463"/>
      <c r="M23" s="462">
        <v>0</v>
      </c>
      <c r="N23" s="463"/>
      <c r="O23" s="462">
        <v>0</v>
      </c>
      <c r="P23" s="463"/>
      <c r="Q23" s="462">
        <v>0</v>
      </c>
      <c r="R23" s="465"/>
      <c r="T23" s="13"/>
      <c r="U23" s="14"/>
      <c r="V23" s="14"/>
      <c r="W23" s="15"/>
    </row>
    <row r="24" spans="1:23" ht="17.25" customHeight="1" thickBot="1" x14ac:dyDescent="0.2">
      <c r="A24" s="420" t="s">
        <v>55</v>
      </c>
      <c r="B24" s="421"/>
      <c r="C24" s="455">
        <f>C21+C22+C23</f>
        <v>0</v>
      </c>
      <c r="D24" s="454"/>
      <c r="E24" s="454">
        <f>E21+E22+E23</f>
        <v>0</v>
      </c>
      <c r="F24" s="454"/>
      <c r="G24" s="454">
        <f>G21+G22+G23</f>
        <v>0</v>
      </c>
      <c r="H24" s="456"/>
      <c r="I24" s="455">
        <f>I21+I22+I23</f>
        <v>0</v>
      </c>
      <c r="J24" s="454"/>
      <c r="K24" s="454">
        <f>K21+K22+K23</f>
        <v>0</v>
      </c>
      <c r="L24" s="454"/>
      <c r="M24" s="454">
        <f>M21+M22+M23</f>
        <v>0</v>
      </c>
      <c r="N24" s="454"/>
      <c r="O24" s="454">
        <f>O21+O22+O23</f>
        <v>0</v>
      </c>
      <c r="P24" s="454"/>
      <c r="Q24" s="454">
        <f>Q21+Q22+Q23</f>
        <v>0</v>
      </c>
      <c r="R24" s="456"/>
      <c r="T24" s="13"/>
      <c r="U24" s="14"/>
      <c r="V24" s="14"/>
      <c r="W24" s="15"/>
    </row>
    <row r="25" spans="1:23" ht="17.25" customHeight="1" thickTop="1" x14ac:dyDescent="0.15">
      <c r="A25" s="422" t="s">
        <v>88</v>
      </c>
      <c r="B25" s="423"/>
      <c r="C25" s="445"/>
      <c r="D25" s="446"/>
      <c r="E25" s="442"/>
      <c r="F25" s="443"/>
      <c r="G25" s="447"/>
      <c r="H25" s="446"/>
      <c r="I25" s="445"/>
      <c r="J25" s="446"/>
      <c r="K25" s="442"/>
      <c r="L25" s="443"/>
      <c r="M25" s="442"/>
      <c r="N25" s="443"/>
      <c r="O25" s="442"/>
      <c r="P25" s="443"/>
      <c r="Q25" s="442"/>
      <c r="R25" s="444"/>
      <c r="T25" s="13"/>
      <c r="U25" s="14"/>
      <c r="V25" s="14"/>
      <c r="W25" s="15"/>
    </row>
    <row r="26" spans="1:23" ht="17.25" customHeight="1" x14ac:dyDescent="0.15">
      <c r="A26" s="418" t="s">
        <v>89</v>
      </c>
      <c r="B26" s="419"/>
      <c r="C26" s="445"/>
      <c r="D26" s="446"/>
      <c r="E26" s="442"/>
      <c r="F26" s="443"/>
      <c r="G26" s="447"/>
      <c r="H26" s="446"/>
      <c r="I26" s="445"/>
      <c r="J26" s="446"/>
      <c r="K26" s="442"/>
      <c r="L26" s="443"/>
      <c r="M26" s="442"/>
      <c r="N26" s="443"/>
      <c r="O26" s="442"/>
      <c r="P26" s="443"/>
      <c r="Q26" s="442"/>
      <c r="R26" s="444"/>
      <c r="T26" s="13"/>
      <c r="U26" s="14"/>
      <c r="V26" s="14"/>
      <c r="W26" s="15"/>
    </row>
    <row r="27" spans="1:23" ht="17.25" customHeight="1" x14ac:dyDescent="0.15">
      <c r="A27" s="418" t="s">
        <v>90</v>
      </c>
      <c r="B27" s="419"/>
      <c r="C27" s="445"/>
      <c r="D27" s="446"/>
      <c r="E27" s="442"/>
      <c r="F27" s="443"/>
      <c r="G27" s="447"/>
      <c r="H27" s="446"/>
      <c r="I27" s="445"/>
      <c r="J27" s="446"/>
      <c r="K27" s="442"/>
      <c r="L27" s="443"/>
      <c r="M27" s="442"/>
      <c r="N27" s="443"/>
      <c r="O27" s="442"/>
      <c r="P27" s="443"/>
      <c r="Q27" s="442"/>
      <c r="R27" s="444"/>
      <c r="T27" s="13"/>
      <c r="U27" s="14"/>
      <c r="V27" s="14"/>
      <c r="W27" s="15"/>
    </row>
    <row r="28" spans="1:23" ht="17.25" customHeight="1" x14ac:dyDescent="0.15">
      <c r="A28" s="418" t="s">
        <v>92</v>
      </c>
      <c r="B28" s="419"/>
      <c r="C28" s="445">
        <f>C25+C26+C27</f>
        <v>0</v>
      </c>
      <c r="D28" s="446"/>
      <c r="E28" s="442">
        <f>E25+E26+E27</f>
        <v>0</v>
      </c>
      <c r="F28" s="443"/>
      <c r="G28" s="447">
        <f>G25+G26+G27</f>
        <v>0</v>
      </c>
      <c r="H28" s="446"/>
      <c r="I28" s="445">
        <f>I25+I26+I27</f>
        <v>0</v>
      </c>
      <c r="J28" s="446"/>
      <c r="K28" s="442">
        <f>K25+K26+K27</f>
        <v>0</v>
      </c>
      <c r="L28" s="443"/>
      <c r="M28" s="442">
        <f>M25+M26+M27</f>
        <v>0</v>
      </c>
      <c r="N28" s="443"/>
      <c r="O28" s="442">
        <f>O25+O26+O27</f>
        <v>0</v>
      </c>
      <c r="P28" s="443"/>
      <c r="Q28" s="442">
        <f>Q25+Q26+Q27</f>
        <v>0</v>
      </c>
      <c r="R28" s="444"/>
      <c r="T28" s="13"/>
      <c r="U28" s="14"/>
      <c r="V28" s="14"/>
      <c r="W28" s="15"/>
    </row>
    <row r="29" spans="1:23" ht="17.25" customHeight="1" thickBot="1" x14ac:dyDescent="0.2">
      <c r="A29" s="440" t="s">
        <v>91</v>
      </c>
      <c r="B29" s="441"/>
      <c r="C29" s="448">
        <f>C24-C28</f>
        <v>0</v>
      </c>
      <c r="D29" s="449"/>
      <c r="E29" s="450">
        <f>E24-E28</f>
        <v>0</v>
      </c>
      <c r="F29" s="449"/>
      <c r="G29" s="450">
        <f>G24-G28</f>
        <v>0</v>
      </c>
      <c r="H29" s="451"/>
      <c r="I29" s="448">
        <f>I24-I28</f>
        <v>0</v>
      </c>
      <c r="J29" s="452"/>
      <c r="K29" s="450">
        <f>K24-K28</f>
        <v>0</v>
      </c>
      <c r="L29" s="452"/>
      <c r="M29" s="450">
        <f>M24-M28</f>
        <v>0</v>
      </c>
      <c r="N29" s="452"/>
      <c r="O29" s="450">
        <f>O24-O28</f>
        <v>0</v>
      </c>
      <c r="P29" s="452"/>
      <c r="Q29" s="450">
        <f>Q24-Q28</f>
        <v>0</v>
      </c>
      <c r="R29" s="453"/>
      <c r="T29" s="13"/>
      <c r="U29" s="14"/>
      <c r="V29" s="14"/>
      <c r="W29" s="15"/>
    </row>
    <row r="30" spans="1:23" ht="17.25" customHeight="1" x14ac:dyDescent="0.15">
      <c r="A30" s="165" t="s">
        <v>138</v>
      </c>
      <c r="B30" s="165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T30" s="13"/>
      <c r="U30" s="14"/>
      <c r="V30" s="14"/>
      <c r="W30" s="15"/>
    </row>
    <row r="31" spans="1:23" ht="17.25" customHeight="1" x14ac:dyDescent="0.15">
      <c r="A31" s="270" t="s">
        <v>67</v>
      </c>
      <c r="B31" s="270"/>
      <c r="C31" s="342" t="s">
        <v>139</v>
      </c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T31" s="13"/>
      <c r="U31" s="14"/>
      <c r="V31" s="14"/>
      <c r="W31" s="15"/>
    </row>
    <row r="32" spans="1:23" ht="17.25" customHeight="1" x14ac:dyDescent="0.15">
      <c r="A32" s="266" t="s">
        <v>69</v>
      </c>
      <c r="B32" s="267">
        <v>0.27</v>
      </c>
      <c r="C32" s="268"/>
      <c r="D32" s="155">
        <f t="shared" ref="D32:D38" si="21">IFERROR(C32/C$8,0)</f>
        <v>0</v>
      </c>
      <c r="E32" s="269"/>
      <c r="F32" s="157">
        <f t="shared" ref="F32:F38" si="22">IFERROR(E32/E$8,0)</f>
        <v>0</v>
      </c>
      <c r="G32" s="269"/>
      <c r="H32" s="155">
        <f t="shared" ref="H32:H38" si="23">IFERROR(G32/G$8,0)</f>
        <v>0</v>
      </c>
      <c r="I32" s="343">
        <f>I8*$B32</f>
        <v>0</v>
      </c>
      <c r="J32" s="157">
        <f t="shared" ref="J32:J38" si="24">IFERROR(I32/I$8,0)</f>
        <v>0</v>
      </c>
      <c r="K32" s="269">
        <f>K8*$B32</f>
        <v>0</v>
      </c>
      <c r="L32" s="157">
        <f t="shared" ref="L32:L38" si="25">IFERROR(K32/K$8,0)</f>
        <v>0</v>
      </c>
      <c r="M32" s="269">
        <f>M8*$B32</f>
        <v>0</v>
      </c>
      <c r="N32" s="157">
        <f t="shared" ref="N32:N38" si="26">IFERROR(M32/M$8,0)</f>
        <v>0</v>
      </c>
      <c r="O32" s="269">
        <f>O8*$B32</f>
        <v>0</v>
      </c>
      <c r="P32" s="157">
        <f t="shared" ref="P32:P38" si="27">IFERROR(O32/O$8,0)</f>
        <v>0</v>
      </c>
      <c r="Q32" s="269">
        <f>Q8*$B32</f>
        <v>0</v>
      </c>
      <c r="R32" s="159">
        <f t="shared" ref="R32:R38" si="28">IFERROR(Q32/Q$8,0)</f>
        <v>0</v>
      </c>
      <c r="T32" s="13" t="s">
        <v>51</v>
      </c>
      <c r="U32" s="14"/>
      <c r="V32" s="14"/>
      <c r="W32" s="15"/>
    </row>
    <row r="33" spans="1:23" ht="17.25" customHeight="1" x14ac:dyDescent="0.15">
      <c r="A33" s="251" t="s">
        <v>73</v>
      </c>
      <c r="B33" s="247">
        <v>0.36</v>
      </c>
      <c r="C33" s="190"/>
      <c r="D33" s="155">
        <f t="shared" si="21"/>
        <v>0</v>
      </c>
      <c r="E33" s="191"/>
      <c r="F33" s="157">
        <f t="shared" si="22"/>
        <v>0</v>
      </c>
      <c r="G33" s="191"/>
      <c r="H33" s="155">
        <f t="shared" si="23"/>
        <v>0</v>
      </c>
      <c r="I33" s="190">
        <f>I8*$B33</f>
        <v>0</v>
      </c>
      <c r="J33" s="157">
        <f t="shared" si="24"/>
        <v>0</v>
      </c>
      <c r="K33" s="191">
        <f>K8*$B33</f>
        <v>0</v>
      </c>
      <c r="L33" s="157">
        <f t="shared" si="25"/>
        <v>0</v>
      </c>
      <c r="M33" s="191">
        <f>M8*$B33</f>
        <v>0</v>
      </c>
      <c r="N33" s="157">
        <f t="shared" si="26"/>
        <v>0</v>
      </c>
      <c r="O33" s="191">
        <f>O8*$B33</f>
        <v>0</v>
      </c>
      <c r="P33" s="157">
        <f t="shared" si="27"/>
        <v>0</v>
      </c>
      <c r="Q33" s="191">
        <f>Q8*$B33</f>
        <v>0</v>
      </c>
      <c r="R33" s="159">
        <f t="shared" si="28"/>
        <v>0</v>
      </c>
      <c r="T33" s="13"/>
      <c r="U33" s="14"/>
      <c r="V33" s="14"/>
      <c r="W33" s="15"/>
    </row>
    <row r="34" spans="1:23" ht="17.25" customHeight="1" x14ac:dyDescent="0.15">
      <c r="A34" s="249" t="s">
        <v>68</v>
      </c>
      <c r="B34" s="247">
        <v>0.13</v>
      </c>
      <c r="C34" s="154"/>
      <c r="D34" s="155">
        <f t="shared" si="21"/>
        <v>0</v>
      </c>
      <c r="E34" s="156"/>
      <c r="F34" s="157">
        <f t="shared" si="22"/>
        <v>0</v>
      </c>
      <c r="G34" s="156"/>
      <c r="H34" s="155">
        <f t="shared" si="23"/>
        <v>0</v>
      </c>
      <c r="I34" s="154">
        <f>I8*$B34</f>
        <v>0</v>
      </c>
      <c r="J34" s="157">
        <f t="shared" si="24"/>
        <v>0</v>
      </c>
      <c r="K34" s="156">
        <f>K8*$B34</f>
        <v>0</v>
      </c>
      <c r="L34" s="157">
        <f t="shared" si="25"/>
        <v>0</v>
      </c>
      <c r="M34" s="156">
        <f>M8*$B34</f>
        <v>0</v>
      </c>
      <c r="N34" s="157">
        <f t="shared" si="26"/>
        <v>0</v>
      </c>
      <c r="O34" s="156">
        <f>O8*$B34</f>
        <v>0</v>
      </c>
      <c r="P34" s="157">
        <f t="shared" si="27"/>
        <v>0</v>
      </c>
      <c r="Q34" s="156">
        <f>Q8*$B34</f>
        <v>0</v>
      </c>
      <c r="R34" s="159">
        <f t="shared" si="28"/>
        <v>0</v>
      </c>
      <c r="T34" s="13"/>
      <c r="U34" s="14"/>
      <c r="V34" s="14"/>
      <c r="W34" s="15"/>
    </row>
    <row r="35" spans="1:23" ht="17.25" customHeight="1" x14ac:dyDescent="0.15">
      <c r="A35" s="249" t="s">
        <v>74</v>
      </c>
      <c r="B35" s="247">
        <v>5.0000000000000001E-3</v>
      </c>
      <c r="C35" s="154"/>
      <c r="D35" s="155">
        <f t="shared" si="21"/>
        <v>0</v>
      </c>
      <c r="E35" s="156"/>
      <c r="F35" s="157">
        <f t="shared" si="22"/>
        <v>0</v>
      </c>
      <c r="G35" s="156"/>
      <c r="H35" s="155">
        <f t="shared" si="23"/>
        <v>0</v>
      </c>
      <c r="I35" s="154">
        <f>I8*$B35</f>
        <v>0</v>
      </c>
      <c r="J35" s="157">
        <f t="shared" si="24"/>
        <v>0</v>
      </c>
      <c r="K35" s="156">
        <f>K8*$B35</f>
        <v>0</v>
      </c>
      <c r="L35" s="157">
        <f t="shared" si="25"/>
        <v>0</v>
      </c>
      <c r="M35" s="156">
        <f>M8*$B35</f>
        <v>0</v>
      </c>
      <c r="N35" s="157">
        <f t="shared" si="26"/>
        <v>0</v>
      </c>
      <c r="O35" s="156">
        <f>O8*$B35</f>
        <v>0</v>
      </c>
      <c r="P35" s="157">
        <f t="shared" si="27"/>
        <v>0</v>
      </c>
      <c r="Q35" s="156">
        <f>Q8*$B35</f>
        <v>0</v>
      </c>
      <c r="R35" s="159">
        <f t="shared" si="28"/>
        <v>0</v>
      </c>
      <c r="T35" s="13"/>
      <c r="U35" s="14"/>
      <c r="V35" s="14"/>
      <c r="W35" s="15"/>
    </row>
    <row r="36" spans="1:23" ht="17.25" customHeight="1" x14ac:dyDescent="0.15">
      <c r="A36" s="4" t="s">
        <v>142</v>
      </c>
      <c r="B36" s="345"/>
      <c r="C36" s="154"/>
      <c r="D36" s="155">
        <f t="shared" si="21"/>
        <v>0</v>
      </c>
      <c r="E36" s="156"/>
      <c r="F36" s="157">
        <f t="shared" si="22"/>
        <v>0</v>
      </c>
      <c r="G36" s="156"/>
      <c r="H36" s="155">
        <f t="shared" si="23"/>
        <v>0</v>
      </c>
      <c r="I36" s="154"/>
      <c r="J36" s="157">
        <f t="shared" si="24"/>
        <v>0</v>
      </c>
      <c r="K36" s="156"/>
      <c r="L36" s="157">
        <f t="shared" si="25"/>
        <v>0</v>
      </c>
      <c r="M36" s="156"/>
      <c r="N36" s="157">
        <f t="shared" si="26"/>
        <v>0</v>
      </c>
      <c r="O36" s="156"/>
      <c r="P36" s="157">
        <f t="shared" si="27"/>
        <v>0</v>
      </c>
      <c r="Q36" s="156"/>
      <c r="R36" s="159">
        <f t="shared" si="28"/>
        <v>0</v>
      </c>
      <c r="T36" s="13"/>
      <c r="U36" s="14"/>
      <c r="V36" s="14"/>
      <c r="W36" s="15"/>
    </row>
    <row r="37" spans="1:23" ht="17.25" customHeight="1" thickBot="1" x14ac:dyDescent="0.2">
      <c r="A37" s="246" t="s">
        <v>142</v>
      </c>
      <c r="B37" s="284"/>
      <c r="C37" s="160"/>
      <c r="D37" s="168">
        <f t="shared" si="21"/>
        <v>0</v>
      </c>
      <c r="E37" s="161"/>
      <c r="F37" s="176">
        <f t="shared" si="22"/>
        <v>0</v>
      </c>
      <c r="G37" s="161"/>
      <c r="H37" s="168">
        <f t="shared" si="23"/>
        <v>0</v>
      </c>
      <c r="I37" s="160"/>
      <c r="J37" s="176">
        <f t="shared" si="24"/>
        <v>0</v>
      </c>
      <c r="K37" s="161"/>
      <c r="L37" s="176">
        <f t="shared" si="25"/>
        <v>0</v>
      </c>
      <c r="M37" s="161"/>
      <c r="N37" s="176">
        <f t="shared" si="26"/>
        <v>0</v>
      </c>
      <c r="O37" s="161"/>
      <c r="P37" s="176">
        <f t="shared" si="27"/>
        <v>0</v>
      </c>
      <c r="Q37" s="161"/>
      <c r="R37" s="169">
        <f t="shared" si="28"/>
        <v>0</v>
      </c>
      <c r="T37" s="13"/>
      <c r="U37" s="14"/>
      <c r="V37" s="14"/>
      <c r="W37" s="15"/>
    </row>
    <row r="38" spans="1:23" ht="17.25" customHeight="1" thickTop="1" thickBot="1" x14ac:dyDescent="0.2">
      <c r="A38" s="170" t="s">
        <v>7</v>
      </c>
      <c r="B38" s="170"/>
      <c r="C38" s="171">
        <f>SUM(C32:C37)</f>
        <v>0</v>
      </c>
      <c r="D38" s="172">
        <f t="shared" si="21"/>
        <v>0</v>
      </c>
      <c r="E38" s="173">
        <f>SUM(E32:E37)</f>
        <v>0</v>
      </c>
      <c r="F38" s="178">
        <f t="shared" si="22"/>
        <v>0</v>
      </c>
      <c r="G38" s="173">
        <f>SUM(G32:G37)</f>
        <v>0</v>
      </c>
      <c r="H38" s="172">
        <f t="shared" si="23"/>
        <v>0</v>
      </c>
      <c r="I38" s="171">
        <f>SUM(I32:I37)</f>
        <v>0</v>
      </c>
      <c r="J38" s="178">
        <f t="shared" si="24"/>
        <v>0</v>
      </c>
      <c r="K38" s="173">
        <f>SUM(K32:K37)</f>
        <v>0</v>
      </c>
      <c r="L38" s="178">
        <f t="shared" si="25"/>
        <v>0</v>
      </c>
      <c r="M38" s="173">
        <f>SUM(M32:M37)</f>
        <v>0</v>
      </c>
      <c r="N38" s="178">
        <f t="shared" si="26"/>
        <v>0</v>
      </c>
      <c r="O38" s="173">
        <f>SUM(O32:O37)</f>
        <v>0</v>
      </c>
      <c r="P38" s="178">
        <f t="shared" si="27"/>
        <v>0</v>
      </c>
      <c r="Q38" s="173">
        <f>SUM(Q32:Q37)</f>
        <v>0</v>
      </c>
      <c r="R38" s="174">
        <f t="shared" si="28"/>
        <v>0</v>
      </c>
      <c r="T38" s="13"/>
      <c r="U38" s="14"/>
      <c r="V38" s="14"/>
      <c r="W38" s="15"/>
    </row>
    <row r="39" spans="1:23" ht="17.25" customHeight="1" x14ac:dyDescent="0.15"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T39" s="13"/>
      <c r="U39" s="14"/>
      <c r="V39" s="14"/>
      <c r="W39" s="15"/>
    </row>
    <row r="40" spans="1:23" ht="17.25" customHeight="1" thickBot="1" x14ac:dyDescent="0.2">
      <c r="A40" s="3" t="s">
        <v>6</v>
      </c>
      <c r="B40" s="3"/>
      <c r="C40" s="166"/>
      <c r="D40" s="344" t="s">
        <v>140</v>
      </c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T40" s="13"/>
      <c r="U40" s="14"/>
      <c r="V40" s="14"/>
      <c r="W40" s="15"/>
    </row>
    <row r="41" spans="1:23" ht="17.25" customHeight="1" x14ac:dyDescent="0.15">
      <c r="A41" s="438" t="s">
        <v>10</v>
      </c>
      <c r="B41" s="439"/>
      <c r="C41" s="167"/>
      <c r="D41" s="406">
        <f t="shared" ref="D41:D57" si="29">IFERROR(C41/C$8,0)</f>
        <v>0</v>
      </c>
      <c r="E41" s="150"/>
      <c r="F41" s="151">
        <f t="shared" ref="F41:F57" si="30">IFERROR(E41/E$8,0)</f>
        <v>0</v>
      </c>
      <c r="G41" s="175"/>
      <c r="H41" s="406">
        <f t="shared" ref="H41:H57" si="31">IFERROR(G41/G$8,0)</f>
        <v>0</v>
      </c>
      <c r="I41" s="167"/>
      <c r="J41" s="151">
        <f t="shared" ref="J41:J57" si="32">IFERROR(I41/I$8,0)</f>
        <v>0</v>
      </c>
      <c r="K41" s="175"/>
      <c r="L41" s="151">
        <f t="shared" ref="L41:L57" si="33">IFERROR(K41/K$8,0)</f>
        <v>0</v>
      </c>
      <c r="M41" s="175"/>
      <c r="N41" s="151">
        <f t="shared" ref="N41:N57" si="34">IFERROR(M41/M$8,0)</f>
        <v>0</v>
      </c>
      <c r="O41" s="175"/>
      <c r="P41" s="151">
        <f>IFERROR(O41/O$57,0)</f>
        <v>0</v>
      </c>
      <c r="Q41" s="175"/>
      <c r="R41" s="153">
        <f t="shared" ref="R41:R57" si="35">IFERROR(Q41/Q$8,0)</f>
        <v>0</v>
      </c>
      <c r="T41" s="13"/>
      <c r="U41" s="14"/>
      <c r="V41" s="14"/>
      <c r="W41" s="15"/>
    </row>
    <row r="42" spans="1:23" ht="17.25" customHeight="1" x14ac:dyDescent="0.15">
      <c r="A42" s="418" t="s">
        <v>59</v>
      </c>
      <c r="B42" s="419"/>
      <c r="C42" s="154"/>
      <c r="D42" s="155">
        <f t="shared" si="29"/>
        <v>0</v>
      </c>
      <c r="E42" s="156"/>
      <c r="F42" s="157">
        <f t="shared" si="30"/>
        <v>0</v>
      </c>
      <c r="G42" s="158"/>
      <c r="H42" s="155">
        <f t="shared" si="31"/>
        <v>0</v>
      </c>
      <c r="I42" s="154"/>
      <c r="J42" s="157">
        <f t="shared" si="32"/>
        <v>0</v>
      </c>
      <c r="K42" s="158"/>
      <c r="L42" s="157">
        <f t="shared" si="33"/>
        <v>0</v>
      </c>
      <c r="M42" s="158"/>
      <c r="N42" s="157">
        <f t="shared" si="34"/>
        <v>0</v>
      </c>
      <c r="O42" s="158"/>
      <c r="P42" s="157">
        <f t="shared" ref="P42:P56" si="36">IFERROR(O42/O$57,0)</f>
        <v>0</v>
      </c>
      <c r="Q42" s="158"/>
      <c r="R42" s="159">
        <f t="shared" si="35"/>
        <v>0</v>
      </c>
      <c r="T42" s="13"/>
      <c r="U42" s="14"/>
      <c r="V42" s="14"/>
      <c r="W42" s="15"/>
    </row>
    <row r="43" spans="1:23" ht="17.25" customHeight="1" x14ac:dyDescent="0.15">
      <c r="A43" s="418" t="s">
        <v>60</v>
      </c>
      <c r="B43" s="419"/>
      <c r="C43" s="154"/>
      <c r="D43" s="155">
        <f t="shared" si="29"/>
        <v>0</v>
      </c>
      <c r="E43" s="156"/>
      <c r="F43" s="157">
        <f t="shared" si="30"/>
        <v>0</v>
      </c>
      <c r="G43" s="158"/>
      <c r="H43" s="155">
        <f t="shared" si="31"/>
        <v>0</v>
      </c>
      <c r="I43" s="154"/>
      <c r="J43" s="157">
        <f t="shared" si="32"/>
        <v>0</v>
      </c>
      <c r="K43" s="158"/>
      <c r="L43" s="157">
        <f t="shared" si="33"/>
        <v>0</v>
      </c>
      <c r="M43" s="158"/>
      <c r="N43" s="157">
        <f t="shared" si="34"/>
        <v>0</v>
      </c>
      <c r="O43" s="158"/>
      <c r="P43" s="157">
        <f t="shared" si="36"/>
        <v>0</v>
      </c>
      <c r="Q43" s="158"/>
      <c r="R43" s="159">
        <f t="shared" si="35"/>
        <v>0</v>
      </c>
      <c r="T43" s="10" t="s">
        <v>14</v>
      </c>
      <c r="U43" s="9"/>
      <c r="V43" s="9"/>
      <c r="W43" s="6"/>
    </row>
    <row r="44" spans="1:23" ht="17.25" customHeight="1" x14ac:dyDescent="0.15">
      <c r="A44" s="418" t="s">
        <v>75</v>
      </c>
      <c r="B44" s="419"/>
      <c r="C44" s="154"/>
      <c r="D44" s="155">
        <f t="shared" si="29"/>
        <v>0</v>
      </c>
      <c r="E44" s="156"/>
      <c r="F44" s="157">
        <f t="shared" si="30"/>
        <v>0</v>
      </c>
      <c r="G44" s="158"/>
      <c r="H44" s="155">
        <f t="shared" si="31"/>
        <v>0</v>
      </c>
      <c r="I44" s="154"/>
      <c r="J44" s="157">
        <f t="shared" si="32"/>
        <v>0</v>
      </c>
      <c r="L44" s="157">
        <f t="shared" si="33"/>
        <v>0</v>
      </c>
      <c r="M44" s="158"/>
      <c r="N44" s="157">
        <f t="shared" si="34"/>
        <v>0</v>
      </c>
      <c r="O44" s="158"/>
      <c r="P44" s="157">
        <f t="shared" si="36"/>
        <v>0</v>
      </c>
      <c r="Q44" s="158"/>
      <c r="R44" s="159">
        <f t="shared" si="35"/>
        <v>0</v>
      </c>
      <c r="T44" s="10"/>
      <c r="U44" s="9"/>
      <c r="V44" s="9"/>
      <c r="W44" s="6"/>
    </row>
    <row r="45" spans="1:23" ht="17.25" customHeight="1" x14ac:dyDescent="0.15">
      <c r="A45" s="418" t="s">
        <v>70</v>
      </c>
      <c r="B45" s="419"/>
      <c r="C45" s="154"/>
      <c r="D45" s="155">
        <f t="shared" si="29"/>
        <v>0</v>
      </c>
      <c r="E45" s="156"/>
      <c r="F45" s="157">
        <f t="shared" si="30"/>
        <v>0</v>
      </c>
      <c r="G45" s="158"/>
      <c r="H45" s="155">
        <f t="shared" si="31"/>
        <v>0</v>
      </c>
      <c r="I45" s="154"/>
      <c r="J45" s="157">
        <f t="shared" si="32"/>
        <v>0</v>
      </c>
      <c r="K45" s="158"/>
      <c r="L45" s="157">
        <f t="shared" si="33"/>
        <v>0</v>
      </c>
      <c r="M45" s="158"/>
      <c r="N45" s="157">
        <f t="shared" si="34"/>
        <v>0</v>
      </c>
      <c r="O45" s="158"/>
      <c r="P45" s="157">
        <f t="shared" si="36"/>
        <v>0</v>
      </c>
      <c r="Q45" s="158"/>
      <c r="R45" s="159">
        <f t="shared" si="35"/>
        <v>0</v>
      </c>
      <c r="T45" s="10"/>
      <c r="U45" s="9"/>
      <c r="V45" s="9"/>
      <c r="W45" s="6"/>
    </row>
    <row r="46" spans="1:23" ht="17.25" customHeight="1" x14ac:dyDescent="0.15">
      <c r="A46" s="418" t="s">
        <v>76</v>
      </c>
      <c r="B46" s="419"/>
      <c r="C46" s="154"/>
      <c r="D46" s="155">
        <f t="shared" si="29"/>
        <v>0</v>
      </c>
      <c r="E46" s="156"/>
      <c r="F46" s="157">
        <f t="shared" si="30"/>
        <v>0</v>
      </c>
      <c r="G46" s="158"/>
      <c r="H46" s="155">
        <f t="shared" si="31"/>
        <v>0</v>
      </c>
      <c r="I46" s="154"/>
      <c r="J46" s="157">
        <f t="shared" si="32"/>
        <v>0</v>
      </c>
      <c r="K46" s="158"/>
      <c r="L46" s="157">
        <f t="shared" si="33"/>
        <v>0</v>
      </c>
      <c r="M46" s="158"/>
      <c r="N46" s="157">
        <f t="shared" si="34"/>
        <v>0</v>
      </c>
      <c r="O46" s="158"/>
      <c r="P46" s="157">
        <f t="shared" si="36"/>
        <v>0</v>
      </c>
      <c r="Q46" s="158"/>
      <c r="R46" s="159">
        <f t="shared" si="35"/>
        <v>0</v>
      </c>
      <c r="T46" s="13"/>
      <c r="U46" s="14"/>
      <c r="V46" s="14"/>
      <c r="W46" s="15"/>
    </row>
    <row r="47" spans="1:23" ht="17.25" customHeight="1" x14ac:dyDescent="0.15">
      <c r="A47" s="418" t="s">
        <v>77</v>
      </c>
      <c r="B47" s="419"/>
      <c r="C47" s="154"/>
      <c r="D47" s="155">
        <f t="shared" si="29"/>
        <v>0</v>
      </c>
      <c r="E47" s="156"/>
      <c r="F47" s="157">
        <f t="shared" si="30"/>
        <v>0</v>
      </c>
      <c r="G47" s="158"/>
      <c r="H47" s="155">
        <f t="shared" si="31"/>
        <v>0</v>
      </c>
      <c r="I47" s="154"/>
      <c r="J47" s="157">
        <f t="shared" si="32"/>
        <v>0</v>
      </c>
      <c r="K47" s="158"/>
      <c r="L47" s="157">
        <f t="shared" si="33"/>
        <v>0</v>
      </c>
      <c r="M47" s="158"/>
      <c r="N47" s="157">
        <f t="shared" si="34"/>
        <v>0</v>
      </c>
      <c r="O47" s="158"/>
      <c r="P47" s="157">
        <f t="shared" si="36"/>
        <v>0</v>
      </c>
      <c r="Q47" s="158"/>
      <c r="R47" s="159">
        <f t="shared" si="35"/>
        <v>0</v>
      </c>
      <c r="T47" s="13"/>
      <c r="U47" s="14"/>
      <c r="V47" s="14"/>
      <c r="W47" s="15"/>
    </row>
    <row r="48" spans="1:23" ht="17.25" customHeight="1" x14ac:dyDescent="0.15">
      <c r="A48" s="418" t="s">
        <v>8</v>
      </c>
      <c r="B48" s="419"/>
      <c r="C48" s="154"/>
      <c r="D48" s="155">
        <f t="shared" si="29"/>
        <v>0</v>
      </c>
      <c r="E48" s="156"/>
      <c r="F48" s="157">
        <f t="shared" si="30"/>
        <v>0</v>
      </c>
      <c r="G48" s="158"/>
      <c r="H48" s="155">
        <f t="shared" si="31"/>
        <v>0</v>
      </c>
      <c r="I48" s="154"/>
      <c r="J48" s="157">
        <f t="shared" si="32"/>
        <v>0</v>
      </c>
      <c r="K48" s="158"/>
      <c r="L48" s="157">
        <f t="shared" si="33"/>
        <v>0</v>
      </c>
      <c r="M48" s="158"/>
      <c r="N48" s="157">
        <f t="shared" si="34"/>
        <v>0</v>
      </c>
      <c r="O48" s="158"/>
      <c r="P48" s="157">
        <f t="shared" si="36"/>
        <v>0</v>
      </c>
      <c r="Q48" s="158"/>
      <c r="R48" s="159">
        <f t="shared" si="35"/>
        <v>0</v>
      </c>
      <c r="T48" s="13"/>
      <c r="U48" s="14"/>
      <c r="V48" s="14"/>
      <c r="W48" s="15"/>
    </row>
    <row r="49" spans="1:23" ht="17.25" customHeight="1" x14ac:dyDescent="0.15">
      <c r="A49" s="418" t="s">
        <v>42</v>
      </c>
      <c r="B49" s="419"/>
      <c r="C49" s="154"/>
      <c r="D49" s="155">
        <f t="shared" si="29"/>
        <v>0</v>
      </c>
      <c r="E49" s="156"/>
      <c r="F49" s="157">
        <f t="shared" si="30"/>
        <v>0</v>
      </c>
      <c r="G49" s="158"/>
      <c r="H49" s="155">
        <f t="shared" si="31"/>
        <v>0</v>
      </c>
      <c r="I49" s="154"/>
      <c r="J49" s="157">
        <f t="shared" si="32"/>
        <v>0</v>
      </c>
      <c r="K49" s="158"/>
      <c r="L49" s="157">
        <f t="shared" si="33"/>
        <v>0</v>
      </c>
      <c r="M49" s="158"/>
      <c r="N49" s="157">
        <f t="shared" si="34"/>
        <v>0</v>
      </c>
      <c r="O49" s="158"/>
      <c r="P49" s="157">
        <f t="shared" si="36"/>
        <v>0</v>
      </c>
      <c r="Q49" s="158"/>
      <c r="R49" s="159">
        <f t="shared" si="35"/>
        <v>0</v>
      </c>
      <c r="T49" s="13"/>
      <c r="U49" s="14"/>
      <c r="V49" s="14"/>
      <c r="W49" s="15"/>
    </row>
    <row r="50" spans="1:23" ht="17.25" customHeight="1" x14ac:dyDescent="0.15">
      <c r="A50" s="418" t="s">
        <v>65</v>
      </c>
      <c r="B50" s="419"/>
      <c r="C50" s="154"/>
      <c r="D50" s="155">
        <f t="shared" si="29"/>
        <v>0</v>
      </c>
      <c r="E50" s="156"/>
      <c r="F50" s="157">
        <f t="shared" si="30"/>
        <v>0</v>
      </c>
      <c r="G50" s="158"/>
      <c r="H50" s="155">
        <f t="shared" si="31"/>
        <v>0</v>
      </c>
      <c r="I50" s="154"/>
      <c r="J50" s="157">
        <f t="shared" si="32"/>
        <v>0</v>
      </c>
      <c r="K50" s="158"/>
      <c r="L50" s="157">
        <f t="shared" si="33"/>
        <v>0</v>
      </c>
      <c r="M50" s="158"/>
      <c r="N50" s="157">
        <f t="shared" si="34"/>
        <v>0</v>
      </c>
      <c r="O50" s="158"/>
      <c r="P50" s="157">
        <f t="shared" si="36"/>
        <v>0</v>
      </c>
      <c r="Q50" s="158"/>
      <c r="R50" s="159">
        <f t="shared" si="35"/>
        <v>0</v>
      </c>
      <c r="T50" s="13"/>
      <c r="U50" s="14"/>
      <c r="V50" s="14"/>
      <c r="W50" s="15"/>
    </row>
    <row r="51" spans="1:23" ht="17.25" customHeight="1" x14ac:dyDescent="0.15">
      <c r="A51" s="418" t="s">
        <v>9</v>
      </c>
      <c r="B51" s="419"/>
      <c r="C51" s="154"/>
      <c r="D51" s="155">
        <f t="shared" si="29"/>
        <v>0</v>
      </c>
      <c r="E51" s="156"/>
      <c r="F51" s="157">
        <f t="shared" si="30"/>
        <v>0</v>
      </c>
      <c r="G51" s="158"/>
      <c r="H51" s="155">
        <f t="shared" si="31"/>
        <v>0</v>
      </c>
      <c r="I51" s="154"/>
      <c r="J51" s="157">
        <f t="shared" si="32"/>
        <v>0</v>
      </c>
      <c r="K51" s="158"/>
      <c r="L51" s="157">
        <f t="shared" si="33"/>
        <v>0</v>
      </c>
      <c r="M51" s="158"/>
      <c r="N51" s="157">
        <f t="shared" si="34"/>
        <v>0</v>
      </c>
      <c r="O51" s="158"/>
      <c r="P51" s="157">
        <f t="shared" si="36"/>
        <v>0</v>
      </c>
      <c r="Q51" s="158"/>
      <c r="R51" s="159">
        <f t="shared" si="35"/>
        <v>0</v>
      </c>
      <c r="T51" s="13"/>
      <c r="U51" s="14"/>
      <c r="V51" s="14"/>
      <c r="W51" s="15"/>
    </row>
    <row r="52" spans="1:23" ht="17.25" customHeight="1" x14ac:dyDescent="0.15">
      <c r="A52" s="434" t="s">
        <v>16</v>
      </c>
      <c r="B52" s="435"/>
      <c r="C52" s="154"/>
      <c r="D52" s="155">
        <f t="shared" si="29"/>
        <v>0</v>
      </c>
      <c r="E52" s="156"/>
      <c r="F52" s="157">
        <f t="shared" si="30"/>
        <v>0</v>
      </c>
      <c r="G52" s="158"/>
      <c r="H52" s="155">
        <f t="shared" si="31"/>
        <v>0</v>
      </c>
      <c r="I52" s="154"/>
      <c r="J52" s="157">
        <f t="shared" si="32"/>
        <v>0</v>
      </c>
      <c r="K52" s="158"/>
      <c r="L52" s="157">
        <f t="shared" si="33"/>
        <v>0</v>
      </c>
      <c r="M52" s="158"/>
      <c r="N52" s="157">
        <f t="shared" si="34"/>
        <v>0</v>
      </c>
      <c r="O52" s="158"/>
      <c r="P52" s="157">
        <f t="shared" si="36"/>
        <v>0</v>
      </c>
      <c r="Q52" s="158"/>
      <c r="R52" s="159">
        <f t="shared" si="35"/>
        <v>0</v>
      </c>
      <c r="T52" s="13"/>
      <c r="U52" s="14"/>
      <c r="V52" s="14"/>
      <c r="W52" s="15"/>
    </row>
    <row r="53" spans="1:23" ht="17.25" customHeight="1" x14ac:dyDescent="0.15">
      <c r="A53" s="418" t="s">
        <v>61</v>
      </c>
      <c r="B53" s="419"/>
      <c r="C53" s="154"/>
      <c r="D53" s="155">
        <f t="shared" si="29"/>
        <v>0</v>
      </c>
      <c r="E53" s="156"/>
      <c r="F53" s="157">
        <f t="shared" si="30"/>
        <v>0</v>
      </c>
      <c r="G53" s="158"/>
      <c r="H53" s="155">
        <f t="shared" si="31"/>
        <v>0</v>
      </c>
      <c r="I53" s="154"/>
      <c r="J53" s="157">
        <f t="shared" si="32"/>
        <v>0</v>
      </c>
      <c r="K53" s="158"/>
      <c r="L53" s="157">
        <f t="shared" si="33"/>
        <v>0</v>
      </c>
      <c r="M53" s="158"/>
      <c r="N53" s="157">
        <f t="shared" si="34"/>
        <v>0</v>
      </c>
      <c r="O53" s="158"/>
      <c r="P53" s="157">
        <f t="shared" si="36"/>
        <v>0</v>
      </c>
      <c r="Q53" s="158"/>
      <c r="R53" s="159">
        <f t="shared" si="35"/>
        <v>0</v>
      </c>
      <c r="T53" s="13"/>
      <c r="U53" s="14"/>
      <c r="V53" s="14"/>
      <c r="W53" s="15"/>
    </row>
    <row r="54" spans="1:23" ht="17.25" customHeight="1" x14ac:dyDescent="0.15">
      <c r="A54" s="434" t="s">
        <v>62</v>
      </c>
      <c r="B54" s="435"/>
      <c r="C54" s="154"/>
      <c r="D54" s="155">
        <f t="shared" si="29"/>
        <v>0</v>
      </c>
      <c r="E54" s="156"/>
      <c r="F54" s="157">
        <f t="shared" si="30"/>
        <v>0</v>
      </c>
      <c r="G54" s="158"/>
      <c r="H54" s="155">
        <f t="shared" si="31"/>
        <v>0</v>
      </c>
      <c r="I54" s="154"/>
      <c r="J54" s="157">
        <f t="shared" si="32"/>
        <v>0</v>
      </c>
      <c r="K54" s="158"/>
      <c r="L54" s="157">
        <f t="shared" si="33"/>
        <v>0</v>
      </c>
      <c r="M54" s="158"/>
      <c r="N54" s="157">
        <f t="shared" si="34"/>
        <v>0</v>
      </c>
      <c r="O54" s="158"/>
      <c r="P54" s="157">
        <f t="shared" si="36"/>
        <v>0</v>
      </c>
      <c r="Q54" s="158"/>
      <c r="R54" s="159">
        <f t="shared" si="35"/>
        <v>0</v>
      </c>
      <c r="T54" s="13"/>
      <c r="U54" s="14"/>
      <c r="V54" s="14"/>
      <c r="W54" s="15"/>
    </row>
    <row r="55" spans="1:23" ht="17.25" customHeight="1" x14ac:dyDescent="0.15">
      <c r="A55" s="418" t="s">
        <v>63</v>
      </c>
      <c r="B55" s="419"/>
      <c r="C55" s="154"/>
      <c r="D55" s="155">
        <f t="shared" si="29"/>
        <v>0</v>
      </c>
      <c r="E55" s="156"/>
      <c r="F55" s="157">
        <f t="shared" si="30"/>
        <v>0</v>
      </c>
      <c r="G55" s="158"/>
      <c r="H55" s="155">
        <f t="shared" si="31"/>
        <v>0</v>
      </c>
      <c r="I55" s="154"/>
      <c r="J55" s="157">
        <f t="shared" si="32"/>
        <v>0</v>
      </c>
      <c r="K55" s="158"/>
      <c r="L55" s="157">
        <f t="shared" si="33"/>
        <v>0</v>
      </c>
      <c r="M55" s="158"/>
      <c r="N55" s="157">
        <f t="shared" si="34"/>
        <v>0</v>
      </c>
      <c r="O55" s="158"/>
      <c r="P55" s="157">
        <f t="shared" si="36"/>
        <v>0</v>
      </c>
      <c r="Q55" s="158"/>
      <c r="R55" s="159">
        <f t="shared" si="35"/>
        <v>0</v>
      </c>
      <c r="T55" s="13"/>
      <c r="U55" s="14"/>
      <c r="V55" s="14"/>
      <c r="W55" s="15"/>
    </row>
    <row r="56" spans="1:23" ht="17.25" customHeight="1" thickBot="1" x14ac:dyDescent="0.2">
      <c r="A56" s="424" t="s">
        <v>64</v>
      </c>
      <c r="B56" s="425"/>
      <c r="C56" s="160"/>
      <c r="D56" s="168">
        <f t="shared" si="29"/>
        <v>0</v>
      </c>
      <c r="E56" s="161"/>
      <c r="F56" s="176">
        <f t="shared" si="30"/>
        <v>0</v>
      </c>
      <c r="G56" s="163"/>
      <c r="H56" s="168">
        <f t="shared" si="31"/>
        <v>0</v>
      </c>
      <c r="I56" s="160"/>
      <c r="J56" s="176">
        <f t="shared" si="32"/>
        <v>0</v>
      </c>
      <c r="K56" s="163"/>
      <c r="L56" s="176">
        <f t="shared" si="33"/>
        <v>0</v>
      </c>
      <c r="M56" s="163"/>
      <c r="N56" s="176">
        <f t="shared" si="34"/>
        <v>0</v>
      </c>
      <c r="O56" s="163"/>
      <c r="P56" s="176">
        <f t="shared" si="36"/>
        <v>0</v>
      </c>
      <c r="Q56" s="163"/>
      <c r="R56" s="169">
        <f t="shared" si="35"/>
        <v>0</v>
      </c>
      <c r="T56" s="13"/>
      <c r="U56" s="14"/>
      <c r="V56" s="14"/>
      <c r="W56" s="15"/>
    </row>
    <row r="57" spans="1:23" ht="17.25" customHeight="1" thickTop="1" thickBot="1" x14ac:dyDescent="0.2">
      <c r="A57" s="410" t="s">
        <v>93</v>
      </c>
      <c r="B57" s="411"/>
      <c r="C57" s="177">
        <f>SUM(C41:C56)</f>
        <v>0</v>
      </c>
      <c r="D57" s="172">
        <f t="shared" si="29"/>
        <v>0</v>
      </c>
      <c r="E57" s="407">
        <f>SUM(E41:E56)</f>
        <v>0</v>
      </c>
      <c r="F57" s="178">
        <f t="shared" si="30"/>
        <v>0</v>
      </c>
      <c r="G57" s="179">
        <f>SUM(G41:G56)</f>
        <v>0</v>
      </c>
      <c r="H57" s="172">
        <f t="shared" si="31"/>
        <v>0</v>
      </c>
      <c r="I57" s="177">
        <f>SUM(I41:I56)</f>
        <v>0</v>
      </c>
      <c r="J57" s="178">
        <f t="shared" si="32"/>
        <v>0</v>
      </c>
      <c r="K57" s="179">
        <f>SUM(K41:K56)</f>
        <v>0</v>
      </c>
      <c r="L57" s="178">
        <f t="shared" si="33"/>
        <v>0</v>
      </c>
      <c r="M57" s="179">
        <f>SUM(M41:M56)</f>
        <v>0</v>
      </c>
      <c r="N57" s="178">
        <f t="shared" si="34"/>
        <v>0</v>
      </c>
      <c r="O57" s="179">
        <f>SUM(O41:O56)</f>
        <v>0</v>
      </c>
      <c r="P57" s="178">
        <v>1</v>
      </c>
      <c r="Q57" s="179">
        <f>SUM(Q41:Q56)</f>
        <v>0</v>
      </c>
      <c r="R57" s="174">
        <f t="shared" si="35"/>
        <v>0</v>
      </c>
      <c r="T57" s="16"/>
      <c r="U57" s="17"/>
      <c r="V57" s="17"/>
      <c r="W57" s="18"/>
    </row>
    <row r="59" spans="1:23" x14ac:dyDescent="0.15">
      <c r="W59"/>
    </row>
  </sheetData>
  <mergeCells count="116">
    <mergeCell ref="A2:W2"/>
    <mergeCell ref="C5:H5"/>
    <mergeCell ref="I5:R5"/>
    <mergeCell ref="T5:W5"/>
    <mergeCell ref="C6:D6"/>
    <mergeCell ref="E6:F6"/>
    <mergeCell ref="G6:H6"/>
    <mergeCell ref="I6:J6"/>
    <mergeCell ref="K6:L6"/>
    <mergeCell ref="M6:N6"/>
    <mergeCell ref="O6:P6"/>
    <mergeCell ref="Q6:R6"/>
    <mergeCell ref="O24:P24"/>
    <mergeCell ref="C24:D24"/>
    <mergeCell ref="E24:F24"/>
    <mergeCell ref="G24:H24"/>
    <mergeCell ref="I24:J24"/>
    <mergeCell ref="K24:L24"/>
    <mergeCell ref="M24:N24"/>
    <mergeCell ref="Q24:R24"/>
    <mergeCell ref="M22:N22"/>
    <mergeCell ref="O22:P22"/>
    <mergeCell ref="Q22:R22"/>
    <mergeCell ref="C23:D23"/>
    <mergeCell ref="E23:F23"/>
    <mergeCell ref="G23:H23"/>
    <mergeCell ref="I23:J23"/>
    <mergeCell ref="K23:L23"/>
    <mergeCell ref="M23:N23"/>
    <mergeCell ref="O23:P23"/>
    <mergeCell ref="Q23:R23"/>
    <mergeCell ref="C22:D22"/>
    <mergeCell ref="E22:F22"/>
    <mergeCell ref="G22:H22"/>
    <mergeCell ref="I22:J22"/>
    <mergeCell ref="K22:L22"/>
    <mergeCell ref="O25:P25"/>
    <mergeCell ref="Q25:R25"/>
    <mergeCell ref="C29:D29"/>
    <mergeCell ref="E29:F29"/>
    <mergeCell ref="G29:H29"/>
    <mergeCell ref="I29:J29"/>
    <mergeCell ref="K29:L29"/>
    <mergeCell ref="M29:N29"/>
    <mergeCell ref="O29:P29"/>
    <mergeCell ref="Q29:R29"/>
    <mergeCell ref="C25:D25"/>
    <mergeCell ref="E25:F25"/>
    <mergeCell ref="G25:H25"/>
    <mergeCell ref="I25:J25"/>
    <mergeCell ref="K25:L25"/>
    <mergeCell ref="M25:N25"/>
    <mergeCell ref="M28:N28"/>
    <mergeCell ref="O28:P28"/>
    <mergeCell ref="Q28:R28"/>
    <mergeCell ref="C28:D28"/>
    <mergeCell ref="E28:F28"/>
    <mergeCell ref="G28:H28"/>
    <mergeCell ref="I28:J28"/>
    <mergeCell ref="K28:L28"/>
    <mergeCell ref="Q26:R26"/>
    <mergeCell ref="C27:D27"/>
    <mergeCell ref="E27:F27"/>
    <mergeCell ref="G27:H27"/>
    <mergeCell ref="I27:J27"/>
    <mergeCell ref="K27:L27"/>
    <mergeCell ref="M27:N27"/>
    <mergeCell ref="O27:P27"/>
    <mergeCell ref="Q27:R27"/>
    <mergeCell ref="C26:D26"/>
    <mergeCell ref="E26:F26"/>
    <mergeCell ref="G26:H26"/>
    <mergeCell ref="I26:J26"/>
    <mergeCell ref="K26:L26"/>
    <mergeCell ref="A41:B41"/>
    <mergeCell ref="A42:B42"/>
    <mergeCell ref="A43:B43"/>
    <mergeCell ref="A44:B44"/>
    <mergeCell ref="A45:B45"/>
    <mergeCell ref="A28:B28"/>
    <mergeCell ref="A29:B29"/>
    <mergeCell ref="M26:N26"/>
    <mergeCell ref="O26:P26"/>
    <mergeCell ref="A52:B52"/>
    <mergeCell ref="A53:B53"/>
    <mergeCell ref="A54:B54"/>
    <mergeCell ref="A55:B55"/>
    <mergeCell ref="A46:B46"/>
    <mergeCell ref="A47:B47"/>
    <mergeCell ref="A48:B48"/>
    <mergeCell ref="A49:B49"/>
    <mergeCell ref="A50:B50"/>
    <mergeCell ref="A57:B57"/>
    <mergeCell ref="A5:B7"/>
    <mergeCell ref="A23:B23"/>
    <mergeCell ref="A24:B24"/>
    <mergeCell ref="A25:B25"/>
    <mergeCell ref="A27:B27"/>
    <mergeCell ref="A26:B26"/>
    <mergeCell ref="A56:B5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51:B51"/>
  </mergeCells>
  <phoneticPr fontId="2"/>
  <pageMargins left="0.7" right="0.7" top="0.75" bottom="0.75" header="0.3" footer="0.3"/>
  <pageSetup paperSize="8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47"/>
  <sheetViews>
    <sheetView zoomScale="80" zoomScaleNormal="80" workbookViewId="0">
      <selection activeCell="D1" sqref="D1"/>
    </sheetView>
  </sheetViews>
  <sheetFormatPr defaultRowHeight="13.5" x14ac:dyDescent="0.15"/>
  <cols>
    <col min="1" max="1" width="12.875" style="1" customWidth="1"/>
    <col min="2" max="2" width="11" style="1" customWidth="1"/>
    <col min="3" max="32" width="9.5" style="1" customWidth="1"/>
    <col min="33" max="33" width="3.75" style="1" customWidth="1"/>
    <col min="34" max="34" width="2.625" style="1" customWidth="1"/>
    <col min="35" max="35" width="6.5" style="1" customWidth="1"/>
    <col min="36" max="36" width="44.875" style="1" customWidth="1"/>
    <col min="37" max="16384" width="9" style="1"/>
  </cols>
  <sheetData>
    <row r="1" spans="1:36" ht="15" customHeight="1" x14ac:dyDescent="0.15">
      <c r="A1" s="1" t="s">
        <v>47</v>
      </c>
    </row>
    <row r="2" spans="1:36" ht="28.5" x14ac:dyDescent="0.15">
      <c r="A2" s="469" t="s">
        <v>17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469"/>
      <c r="AG2" s="469"/>
      <c r="AH2" s="469"/>
      <c r="AI2" s="469"/>
      <c r="AJ2" s="469"/>
    </row>
    <row r="3" spans="1:36" ht="32.25" customHeight="1" x14ac:dyDescent="0.15">
      <c r="A3" s="264" t="s">
        <v>158</v>
      </c>
      <c r="B3" s="2"/>
      <c r="AJ3" s="12" t="s">
        <v>43</v>
      </c>
    </row>
    <row r="4" spans="1:36" ht="18" customHeight="1" thickBot="1" x14ac:dyDescent="0.2">
      <c r="C4" s="388" t="s">
        <v>144</v>
      </c>
      <c r="AB4" s="11"/>
      <c r="AD4" s="11" t="s">
        <v>15</v>
      </c>
      <c r="AF4" s="11"/>
    </row>
    <row r="5" spans="1:36" ht="21" customHeight="1" thickBot="1" x14ac:dyDescent="0.2">
      <c r="A5" s="412"/>
      <c r="B5" s="413"/>
      <c r="C5" s="494" t="s">
        <v>20</v>
      </c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495"/>
      <c r="S5" s="495"/>
      <c r="T5" s="495"/>
      <c r="U5" s="495"/>
      <c r="V5" s="495"/>
      <c r="W5" s="495"/>
      <c r="X5" s="495"/>
      <c r="Y5" s="495"/>
      <c r="Z5" s="495"/>
      <c r="AA5" s="495"/>
      <c r="AB5" s="495"/>
      <c r="AC5" s="495"/>
      <c r="AD5" s="495"/>
      <c r="AE5" s="495"/>
      <c r="AF5" s="496"/>
      <c r="AH5" s="473" t="s">
        <v>12</v>
      </c>
      <c r="AI5" s="474"/>
      <c r="AJ5" s="475"/>
    </row>
    <row r="6" spans="1:36" ht="21" customHeight="1" x14ac:dyDescent="0.15">
      <c r="A6" s="414"/>
      <c r="B6" s="415"/>
      <c r="C6" s="497">
        <v>43101</v>
      </c>
      <c r="D6" s="498"/>
      <c r="E6" s="490">
        <f>DATE(YEAR($C6),MONTH($C6)+1,1)</f>
        <v>43132</v>
      </c>
      <c r="F6" s="491"/>
      <c r="G6" s="490">
        <f>DATE(YEAR($C6),MONTH($C6)+2,1)</f>
        <v>43160</v>
      </c>
      <c r="H6" s="491"/>
      <c r="I6" s="490">
        <f>DATE(YEAR($C6),MONTH($C6)+3,1)</f>
        <v>43191</v>
      </c>
      <c r="J6" s="491"/>
      <c r="K6" s="490">
        <f>DATE(YEAR($C6),MONTH($C6)+4,1)</f>
        <v>43221</v>
      </c>
      <c r="L6" s="491"/>
      <c r="M6" s="490">
        <f>DATE(YEAR($C6),MONTH($C6)+5,1)</f>
        <v>43252</v>
      </c>
      <c r="N6" s="491"/>
      <c r="O6" s="503" t="s">
        <v>40</v>
      </c>
      <c r="P6" s="504"/>
      <c r="Q6" s="490">
        <f>DATE(YEAR($C6),MONTH($C6)+6,1)</f>
        <v>43282</v>
      </c>
      <c r="R6" s="491"/>
      <c r="S6" s="490">
        <f>DATE(YEAR($C6),MONTH($C6)+7,1)</f>
        <v>43313</v>
      </c>
      <c r="T6" s="491"/>
      <c r="U6" s="490">
        <f>DATE(YEAR($C6),MONTH($C6)+8,1)</f>
        <v>43344</v>
      </c>
      <c r="V6" s="491"/>
      <c r="W6" s="490">
        <f>DATE(YEAR($C6),MONTH($C6)+9,1)</f>
        <v>43374</v>
      </c>
      <c r="X6" s="491"/>
      <c r="Y6" s="490">
        <f>DATE(YEAR($C6),MONTH($C6)+10,1)</f>
        <v>43405</v>
      </c>
      <c r="Z6" s="491"/>
      <c r="AA6" s="490">
        <f>DATE(YEAR($C6),MONTH($C6)+11,1)</f>
        <v>43435</v>
      </c>
      <c r="AB6" s="491"/>
      <c r="AC6" s="499" t="s">
        <v>41</v>
      </c>
      <c r="AD6" s="500"/>
      <c r="AE6" s="501" t="s">
        <v>161</v>
      </c>
      <c r="AF6" s="502"/>
      <c r="AG6" s="55"/>
      <c r="AH6" s="7" t="s">
        <v>13</v>
      </c>
      <c r="AI6" s="8"/>
      <c r="AJ6" s="5"/>
    </row>
    <row r="7" spans="1:36" ht="21" customHeight="1" thickBot="1" x14ac:dyDescent="0.2">
      <c r="A7" s="416"/>
      <c r="B7" s="417"/>
      <c r="C7" s="253" t="s">
        <v>120</v>
      </c>
      <c r="D7" s="254" t="s">
        <v>18</v>
      </c>
      <c r="E7" s="255" t="s">
        <v>120</v>
      </c>
      <c r="F7" s="254" t="s">
        <v>18</v>
      </c>
      <c r="G7" s="255" t="s">
        <v>120</v>
      </c>
      <c r="H7" s="254" t="s">
        <v>18</v>
      </c>
      <c r="I7" s="255" t="s">
        <v>120</v>
      </c>
      <c r="J7" s="254" t="s">
        <v>18</v>
      </c>
      <c r="K7" s="255" t="s">
        <v>120</v>
      </c>
      <c r="L7" s="254" t="s">
        <v>18</v>
      </c>
      <c r="M7" s="255" t="s">
        <v>120</v>
      </c>
      <c r="N7" s="254" t="s">
        <v>18</v>
      </c>
      <c r="O7" s="255" t="s">
        <v>120</v>
      </c>
      <c r="P7" s="254" t="s">
        <v>18</v>
      </c>
      <c r="Q7" s="255" t="s">
        <v>120</v>
      </c>
      <c r="R7" s="254" t="s">
        <v>18</v>
      </c>
      <c r="S7" s="255" t="s">
        <v>120</v>
      </c>
      <c r="T7" s="254" t="s">
        <v>18</v>
      </c>
      <c r="U7" s="255" t="s">
        <v>120</v>
      </c>
      <c r="V7" s="254" t="s">
        <v>18</v>
      </c>
      <c r="W7" s="255" t="s">
        <v>120</v>
      </c>
      <c r="X7" s="254" t="s">
        <v>18</v>
      </c>
      <c r="Y7" s="255" t="s">
        <v>120</v>
      </c>
      <c r="Z7" s="254" t="s">
        <v>18</v>
      </c>
      <c r="AA7" s="265" t="s">
        <v>120</v>
      </c>
      <c r="AB7" s="256" t="s">
        <v>18</v>
      </c>
      <c r="AC7" s="257" t="s">
        <v>120</v>
      </c>
      <c r="AD7" s="365" t="s">
        <v>18</v>
      </c>
      <c r="AE7" s="359" t="s">
        <v>1</v>
      </c>
      <c r="AF7" s="372" t="s">
        <v>18</v>
      </c>
      <c r="AG7" s="55"/>
      <c r="AH7" s="13"/>
      <c r="AI7" s="14"/>
      <c r="AJ7" s="15"/>
    </row>
    <row r="8" spans="1:36" ht="21" customHeight="1" x14ac:dyDescent="0.15">
      <c r="A8" s="492" t="s">
        <v>94</v>
      </c>
      <c r="B8" s="493"/>
      <c r="C8" s="346">
        <f>単年度売上計画・管理!F15</f>
        <v>0</v>
      </c>
      <c r="D8" s="347">
        <f>単年度売上計画・管理!G15</f>
        <v>0</v>
      </c>
      <c r="E8" s="348">
        <f>単年度売上計画・管理!H15</f>
        <v>0</v>
      </c>
      <c r="F8" s="349">
        <f>単年度売上計画・管理!I15</f>
        <v>0</v>
      </c>
      <c r="G8" s="348">
        <f>単年度売上計画・管理!J15</f>
        <v>0</v>
      </c>
      <c r="H8" s="349">
        <f>単年度売上計画・管理!K15</f>
        <v>0</v>
      </c>
      <c r="I8" s="348">
        <f>単年度売上計画・管理!L15</f>
        <v>0</v>
      </c>
      <c r="J8" s="349">
        <f>単年度売上計画・管理!M15</f>
        <v>0</v>
      </c>
      <c r="K8" s="348">
        <f>単年度売上計画・管理!N15</f>
        <v>0</v>
      </c>
      <c r="L8" s="349">
        <f>単年度売上計画・管理!O15</f>
        <v>0</v>
      </c>
      <c r="M8" s="348">
        <f>単年度売上計画・管理!P15</f>
        <v>0</v>
      </c>
      <c r="N8" s="349">
        <f>単年度売上計画・管理!Q15</f>
        <v>0</v>
      </c>
      <c r="O8" s="350">
        <f>C8+E8+G8+I8+K8+M8</f>
        <v>0</v>
      </c>
      <c r="P8" s="349">
        <f>D8+F8+H8+J8+L8+N8</f>
        <v>0</v>
      </c>
      <c r="Q8" s="351">
        <f>単年度売上計画・管理!R15</f>
        <v>0</v>
      </c>
      <c r="R8" s="352">
        <f>単年度売上計画・管理!S15</f>
        <v>0</v>
      </c>
      <c r="S8" s="351">
        <f>単年度売上計画・管理!T15</f>
        <v>0</v>
      </c>
      <c r="T8" s="352">
        <f>単年度売上計画・管理!U15</f>
        <v>0</v>
      </c>
      <c r="U8" s="351">
        <f>単年度売上計画・管理!V15</f>
        <v>0</v>
      </c>
      <c r="V8" s="352">
        <f>単年度売上計画・管理!W15</f>
        <v>0</v>
      </c>
      <c r="W8" s="351">
        <f>単年度売上計画・管理!X15</f>
        <v>0</v>
      </c>
      <c r="X8" s="352">
        <f>単年度売上計画・管理!Y15</f>
        <v>0</v>
      </c>
      <c r="Y8" s="351">
        <f>単年度売上計画・管理!Z15</f>
        <v>0</v>
      </c>
      <c r="Z8" s="352">
        <f>単年度売上計画・管理!AA15</f>
        <v>0</v>
      </c>
      <c r="AA8" s="351">
        <f>単年度売上計画・管理!AB15</f>
        <v>0</v>
      </c>
      <c r="AB8" s="352">
        <f>単年度売上計画・管理!AC15</f>
        <v>0</v>
      </c>
      <c r="AC8" s="324">
        <f>Q8+S8+U8+W8+Y8+AA8</f>
        <v>0</v>
      </c>
      <c r="AD8" s="328">
        <f>単年度売上計画・管理!AE15</f>
        <v>0</v>
      </c>
      <c r="AE8" s="360">
        <f>O8+AC8</f>
        <v>0</v>
      </c>
      <c r="AF8" s="373">
        <f>P8+AD8</f>
        <v>0</v>
      </c>
      <c r="AG8" s="55"/>
      <c r="AH8" s="13"/>
      <c r="AI8" s="14"/>
      <c r="AJ8" s="15"/>
    </row>
    <row r="9" spans="1:36" ht="21" customHeight="1" x14ac:dyDescent="0.15">
      <c r="A9" s="418" t="s">
        <v>95</v>
      </c>
      <c r="B9" s="419"/>
      <c r="C9" s="27">
        <f>C25</f>
        <v>0</v>
      </c>
      <c r="D9" s="19">
        <f t="shared" ref="D9:N9" si="0">D25</f>
        <v>0</v>
      </c>
      <c r="E9" s="28">
        <f>E25</f>
        <v>0</v>
      </c>
      <c r="F9" s="29">
        <f t="shared" si="0"/>
        <v>0</v>
      </c>
      <c r="G9" s="28">
        <f>G25</f>
        <v>0</v>
      </c>
      <c r="H9" s="29">
        <f t="shared" si="0"/>
        <v>0</v>
      </c>
      <c r="I9" s="28">
        <f>I25</f>
        <v>0</v>
      </c>
      <c r="J9" s="29">
        <f t="shared" si="0"/>
        <v>0</v>
      </c>
      <c r="K9" s="28">
        <f t="shared" si="0"/>
        <v>0</v>
      </c>
      <c r="L9" s="29">
        <f t="shared" si="0"/>
        <v>0</v>
      </c>
      <c r="M9" s="28">
        <f t="shared" si="0"/>
        <v>0</v>
      </c>
      <c r="N9" s="29">
        <f t="shared" si="0"/>
        <v>0</v>
      </c>
      <c r="O9" s="35">
        <f>C9+E9+G9+I9+K9+M9</f>
        <v>0</v>
      </c>
      <c r="P9" s="49">
        <f t="shared" ref="P9:AB9" si="1">P25</f>
        <v>0</v>
      </c>
      <c r="Q9" s="28">
        <f t="shared" si="1"/>
        <v>0</v>
      </c>
      <c r="R9" s="29">
        <f t="shared" si="1"/>
        <v>0</v>
      </c>
      <c r="S9" s="28">
        <f t="shared" si="1"/>
        <v>0</v>
      </c>
      <c r="T9" s="29">
        <f t="shared" si="1"/>
        <v>0</v>
      </c>
      <c r="U9" s="28">
        <f t="shared" si="1"/>
        <v>0</v>
      </c>
      <c r="V9" s="29">
        <f t="shared" si="1"/>
        <v>0</v>
      </c>
      <c r="W9" s="28">
        <f t="shared" si="1"/>
        <v>0</v>
      </c>
      <c r="X9" s="29">
        <f t="shared" si="1"/>
        <v>0</v>
      </c>
      <c r="Y9" s="28">
        <f t="shared" si="1"/>
        <v>0</v>
      </c>
      <c r="Z9" s="29">
        <f t="shared" si="1"/>
        <v>0</v>
      </c>
      <c r="AA9" s="28">
        <f t="shared" si="1"/>
        <v>0</v>
      </c>
      <c r="AB9" s="29">
        <f t="shared" si="1"/>
        <v>0</v>
      </c>
      <c r="AC9" s="126">
        <f t="shared" ref="AC9:AC16" si="2">Q9+S9+U9+W9+Y9+AA9</f>
        <v>0</v>
      </c>
      <c r="AD9" s="127">
        <f>AD25</f>
        <v>0</v>
      </c>
      <c r="AE9" s="360">
        <f t="shared" ref="AE9:AE16" si="3">O9+AC9</f>
        <v>0</v>
      </c>
      <c r="AF9" s="373">
        <f>P9+AD9</f>
        <v>0</v>
      </c>
      <c r="AG9" s="55"/>
      <c r="AH9" s="13"/>
      <c r="AI9" s="14"/>
      <c r="AJ9" s="15"/>
    </row>
    <row r="10" spans="1:36" ht="21" customHeight="1" x14ac:dyDescent="0.15">
      <c r="A10" s="488" t="s">
        <v>111</v>
      </c>
      <c r="B10" s="489"/>
      <c r="C10" s="397">
        <f t="shared" ref="C10:N10" si="4">C8-C9</f>
        <v>0</v>
      </c>
      <c r="D10" s="398">
        <f t="shared" si="4"/>
        <v>0</v>
      </c>
      <c r="E10" s="399">
        <f t="shared" si="4"/>
        <v>0</v>
      </c>
      <c r="F10" s="400">
        <f t="shared" si="4"/>
        <v>0</v>
      </c>
      <c r="G10" s="399">
        <f t="shared" si="4"/>
        <v>0</v>
      </c>
      <c r="H10" s="400">
        <f t="shared" si="4"/>
        <v>0</v>
      </c>
      <c r="I10" s="399">
        <f t="shared" si="4"/>
        <v>0</v>
      </c>
      <c r="J10" s="400">
        <f t="shared" si="4"/>
        <v>0</v>
      </c>
      <c r="K10" s="399">
        <f t="shared" si="4"/>
        <v>0</v>
      </c>
      <c r="L10" s="400">
        <f t="shared" si="4"/>
        <v>0</v>
      </c>
      <c r="M10" s="399">
        <f t="shared" si="4"/>
        <v>0</v>
      </c>
      <c r="N10" s="400">
        <f t="shared" si="4"/>
        <v>0</v>
      </c>
      <c r="O10" s="401">
        <f t="shared" ref="O10:O43" si="5">C10+E10+G10+I10+K10+M10</f>
        <v>0</v>
      </c>
      <c r="P10" s="400">
        <f t="shared" ref="P10:AB10" si="6">P8-P9</f>
        <v>0</v>
      </c>
      <c r="Q10" s="399">
        <f t="shared" si="6"/>
        <v>0</v>
      </c>
      <c r="R10" s="400">
        <f t="shared" si="6"/>
        <v>0</v>
      </c>
      <c r="S10" s="399">
        <f t="shared" si="6"/>
        <v>0</v>
      </c>
      <c r="T10" s="400">
        <f t="shared" si="6"/>
        <v>0</v>
      </c>
      <c r="U10" s="399">
        <f t="shared" si="6"/>
        <v>0</v>
      </c>
      <c r="V10" s="400">
        <f t="shared" si="6"/>
        <v>0</v>
      </c>
      <c r="W10" s="399">
        <f t="shared" si="6"/>
        <v>0</v>
      </c>
      <c r="X10" s="400">
        <f t="shared" si="6"/>
        <v>0</v>
      </c>
      <c r="Y10" s="399">
        <f t="shared" si="6"/>
        <v>0</v>
      </c>
      <c r="Z10" s="400">
        <f t="shared" si="6"/>
        <v>0</v>
      </c>
      <c r="AA10" s="399">
        <f t="shared" si="6"/>
        <v>0</v>
      </c>
      <c r="AB10" s="400">
        <f t="shared" si="6"/>
        <v>0</v>
      </c>
      <c r="AC10" s="402">
        <f t="shared" si="2"/>
        <v>0</v>
      </c>
      <c r="AD10" s="403">
        <f>AD8-AD9</f>
        <v>0</v>
      </c>
      <c r="AE10" s="402">
        <f t="shared" si="3"/>
        <v>0</v>
      </c>
      <c r="AF10" s="404">
        <f t="shared" ref="AF10:AF16" si="7">P10+AD10</f>
        <v>0</v>
      </c>
      <c r="AG10" s="55"/>
      <c r="AH10" s="13"/>
      <c r="AI10" s="14"/>
      <c r="AJ10" s="15"/>
    </row>
    <row r="11" spans="1:36" ht="21" customHeight="1" x14ac:dyDescent="0.15">
      <c r="A11" s="418" t="s">
        <v>112</v>
      </c>
      <c r="B11" s="419"/>
      <c r="C11" s="27">
        <f t="shared" ref="C11:N11" si="8">C44</f>
        <v>0</v>
      </c>
      <c r="D11" s="19">
        <f t="shared" si="8"/>
        <v>0</v>
      </c>
      <c r="E11" s="28">
        <f t="shared" si="8"/>
        <v>0</v>
      </c>
      <c r="F11" s="29">
        <f t="shared" si="8"/>
        <v>0</v>
      </c>
      <c r="G11" s="28">
        <f t="shared" si="8"/>
        <v>0</v>
      </c>
      <c r="H11" s="29">
        <f t="shared" si="8"/>
        <v>0</v>
      </c>
      <c r="I11" s="28">
        <f t="shared" si="8"/>
        <v>0</v>
      </c>
      <c r="J11" s="29">
        <f t="shared" si="8"/>
        <v>0</v>
      </c>
      <c r="K11" s="28">
        <f t="shared" si="8"/>
        <v>0</v>
      </c>
      <c r="L11" s="29">
        <f t="shared" si="8"/>
        <v>0</v>
      </c>
      <c r="M11" s="28">
        <f t="shared" si="8"/>
        <v>0</v>
      </c>
      <c r="N11" s="29">
        <f t="shared" si="8"/>
        <v>0</v>
      </c>
      <c r="O11" s="35">
        <f t="shared" si="5"/>
        <v>0</v>
      </c>
      <c r="P11" s="49">
        <f t="shared" ref="P11:AB11" si="9">P44</f>
        <v>0</v>
      </c>
      <c r="Q11" s="28">
        <f t="shared" si="9"/>
        <v>0</v>
      </c>
      <c r="R11" s="29">
        <f t="shared" si="9"/>
        <v>0</v>
      </c>
      <c r="S11" s="28">
        <f t="shared" si="9"/>
        <v>0</v>
      </c>
      <c r="T11" s="29">
        <f t="shared" si="9"/>
        <v>0</v>
      </c>
      <c r="U11" s="28">
        <f t="shared" si="9"/>
        <v>0</v>
      </c>
      <c r="V11" s="29">
        <f t="shared" si="9"/>
        <v>0</v>
      </c>
      <c r="W11" s="28">
        <f t="shared" si="9"/>
        <v>0</v>
      </c>
      <c r="X11" s="29">
        <f t="shared" si="9"/>
        <v>0</v>
      </c>
      <c r="Y11" s="28">
        <f t="shared" si="9"/>
        <v>0</v>
      </c>
      <c r="Z11" s="29">
        <f t="shared" si="9"/>
        <v>0</v>
      </c>
      <c r="AA11" s="28">
        <f t="shared" si="9"/>
        <v>0</v>
      </c>
      <c r="AB11" s="29">
        <f t="shared" si="9"/>
        <v>0</v>
      </c>
      <c r="AC11" s="126">
        <f t="shared" si="2"/>
        <v>0</v>
      </c>
      <c r="AD11" s="127">
        <f>AD44</f>
        <v>0</v>
      </c>
      <c r="AE11" s="360">
        <f t="shared" si="3"/>
        <v>0</v>
      </c>
      <c r="AF11" s="373">
        <f t="shared" si="7"/>
        <v>0</v>
      </c>
      <c r="AG11" s="55"/>
      <c r="AH11" s="13"/>
      <c r="AI11" s="14"/>
      <c r="AJ11" s="15"/>
    </row>
    <row r="12" spans="1:36" ht="21" customHeight="1" x14ac:dyDescent="0.15">
      <c r="A12" s="428" t="s">
        <v>113</v>
      </c>
      <c r="B12" s="429"/>
      <c r="C12" s="389">
        <f t="shared" ref="C12:N12" si="10">C10-C11</f>
        <v>0</v>
      </c>
      <c r="D12" s="390">
        <f t="shared" si="10"/>
        <v>0</v>
      </c>
      <c r="E12" s="391">
        <f t="shared" si="10"/>
        <v>0</v>
      </c>
      <c r="F12" s="392">
        <f t="shared" si="10"/>
        <v>0</v>
      </c>
      <c r="G12" s="391">
        <f t="shared" si="10"/>
        <v>0</v>
      </c>
      <c r="H12" s="392">
        <f t="shared" si="10"/>
        <v>0</v>
      </c>
      <c r="I12" s="391">
        <f t="shared" si="10"/>
        <v>0</v>
      </c>
      <c r="J12" s="392">
        <f t="shared" si="10"/>
        <v>0</v>
      </c>
      <c r="K12" s="391">
        <f t="shared" si="10"/>
        <v>0</v>
      </c>
      <c r="L12" s="392">
        <f t="shared" si="10"/>
        <v>0</v>
      </c>
      <c r="M12" s="391">
        <f t="shared" si="10"/>
        <v>0</v>
      </c>
      <c r="N12" s="392">
        <f t="shared" si="10"/>
        <v>0</v>
      </c>
      <c r="O12" s="393">
        <f t="shared" si="5"/>
        <v>0</v>
      </c>
      <c r="P12" s="392">
        <f t="shared" ref="P12:AB12" si="11">P10-P11</f>
        <v>0</v>
      </c>
      <c r="Q12" s="391">
        <f t="shared" si="11"/>
        <v>0</v>
      </c>
      <c r="R12" s="392">
        <f t="shared" si="11"/>
        <v>0</v>
      </c>
      <c r="S12" s="391">
        <f t="shared" si="11"/>
        <v>0</v>
      </c>
      <c r="T12" s="392">
        <f t="shared" si="11"/>
        <v>0</v>
      </c>
      <c r="U12" s="391">
        <f t="shared" si="11"/>
        <v>0</v>
      </c>
      <c r="V12" s="392">
        <f t="shared" si="11"/>
        <v>0</v>
      </c>
      <c r="W12" s="391">
        <f t="shared" si="11"/>
        <v>0</v>
      </c>
      <c r="X12" s="392">
        <f t="shared" si="11"/>
        <v>0</v>
      </c>
      <c r="Y12" s="391">
        <f t="shared" si="11"/>
        <v>0</v>
      </c>
      <c r="Z12" s="392">
        <f t="shared" si="11"/>
        <v>0</v>
      </c>
      <c r="AA12" s="391">
        <f t="shared" si="11"/>
        <v>0</v>
      </c>
      <c r="AB12" s="392">
        <f t="shared" si="11"/>
        <v>0</v>
      </c>
      <c r="AC12" s="394">
        <f t="shared" si="2"/>
        <v>0</v>
      </c>
      <c r="AD12" s="395">
        <f>AD10-AD11</f>
        <v>0</v>
      </c>
      <c r="AE12" s="394">
        <f t="shared" si="3"/>
        <v>0</v>
      </c>
      <c r="AF12" s="396">
        <f t="shared" si="7"/>
        <v>0</v>
      </c>
      <c r="AG12" s="55"/>
      <c r="AH12" s="13"/>
      <c r="AI12" s="14"/>
      <c r="AJ12" s="15"/>
    </row>
    <row r="13" spans="1:36" ht="21" customHeight="1" x14ac:dyDescent="0.15">
      <c r="A13" s="418" t="s">
        <v>114</v>
      </c>
      <c r="B13" s="419"/>
      <c r="C13" s="27">
        <v>0</v>
      </c>
      <c r="D13" s="19">
        <v>0</v>
      </c>
      <c r="E13" s="28">
        <v>0</v>
      </c>
      <c r="F13" s="29">
        <v>0</v>
      </c>
      <c r="G13" s="28">
        <v>0</v>
      </c>
      <c r="H13" s="29">
        <v>0</v>
      </c>
      <c r="I13" s="28">
        <v>0</v>
      </c>
      <c r="J13" s="29">
        <v>0</v>
      </c>
      <c r="K13" s="28">
        <v>0</v>
      </c>
      <c r="L13" s="29">
        <v>0</v>
      </c>
      <c r="M13" s="28">
        <v>0</v>
      </c>
      <c r="N13" s="29">
        <v>0</v>
      </c>
      <c r="O13" s="35">
        <f t="shared" si="5"/>
        <v>0</v>
      </c>
      <c r="P13" s="49">
        <v>0</v>
      </c>
      <c r="Q13" s="28">
        <v>0</v>
      </c>
      <c r="R13" s="29">
        <v>0</v>
      </c>
      <c r="S13" s="28">
        <v>0</v>
      </c>
      <c r="T13" s="29">
        <v>0</v>
      </c>
      <c r="U13" s="28">
        <v>0</v>
      </c>
      <c r="V13" s="29">
        <v>0</v>
      </c>
      <c r="W13" s="28">
        <v>0</v>
      </c>
      <c r="X13" s="29">
        <v>0</v>
      </c>
      <c r="Y13" s="28">
        <v>0</v>
      </c>
      <c r="Z13" s="29">
        <v>0</v>
      </c>
      <c r="AA13" s="28">
        <v>0</v>
      </c>
      <c r="AB13" s="29">
        <v>0</v>
      </c>
      <c r="AC13" s="126">
        <f t="shared" si="2"/>
        <v>0</v>
      </c>
      <c r="AD13" s="127">
        <v>0</v>
      </c>
      <c r="AE13" s="360">
        <f t="shared" si="3"/>
        <v>0</v>
      </c>
      <c r="AF13" s="373">
        <f t="shared" si="7"/>
        <v>0</v>
      </c>
      <c r="AG13" s="55"/>
      <c r="AH13" s="13"/>
      <c r="AI13" s="14"/>
      <c r="AJ13" s="15"/>
    </row>
    <row r="14" spans="1:36" ht="21" customHeight="1" x14ac:dyDescent="0.15">
      <c r="A14" s="418" t="s">
        <v>115</v>
      </c>
      <c r="B14" s="419"/>
      <c r="C14" s="27">
        <v>0</v>
      </c>
      <c r="D14" s="19">
        <v>0</v>
      </c>
      <c r="E14" s="28">
        <v>0</v>
      </c>
      <c r="F14" s="29">
        <v>0</v>
      </c>
      <c r="G14" s="28">
        <v>0</v>
      </c>
      <c r="H14" s="29">
        <v>0</v>
      </c>
      <c r="I14" s="28">
        <v>0</v>
      </c>
      <c r="J14" s="29">
        <v>0</v>
      </c>
      <c r="K14" s="28">
        <v>0</v>
      </c>
      <c r="L14" s="29">
        <v>0</v>
      </c>
      <c r="M14" s="28">
        <v>0</v>
      </c>
      <c r="N14" s="29">
        <v>0</v>
      </c>
      <c r="O14" s="35">
        <f t="shared" si="5"/>
        <v>0</v>
      </c>
      <c r="P14" s="49">
        <v>0</v>
      </c>
      <c r="Q14" s="28">
        <v>0</v>
      </c>
      <c r="R14" s="29">
        <v>0</v>
      </c>
      <c r="S14" s="28">
        <v>0</v>
      </c>
      <c r="T14" s="29">
        <v>0</v>
      </c>
      <c r="U14" s="28">
        <v>0</v>
      </c>
      <c r="V14" s="29">
        <v>0</v>
      </c>
      <c r="W14" s="28">
        <v>0</v>
      </c>
      <c r="X14" s="29">
        <v>0</v>
      </c>
      <c r="Y14" s="28">
        <v>0</v>
      </c>
      <c r="Z14" s="29">
        <v>0</v>
      </c>
      <c r="AA14" s="28">
        <v>0</v>
      </c>
      <c r="AB14" s="29">
        <v>0</v>
      </c>
      <c r="AC14" s="126">
        <f t="shared" si="2"/>
        <v>0</v>
      </c>
      <c r="AD14" s="127">
        <v>0</v>
      </c>
      <c r="AE14" s="360">
        <f t="shared" si="3"/>
        <v>0</v>
      </c>
      <c r="AF14" s="373">
        <f t="shared" si="7"/>
        <v>0</v>
      </c>
      <c r="AG14" s="55"/>
      <c r="AH14" s="13"/>
      <c r="AI14" s="14"/>
      <c r="AJ14" s="15"/>
    </row>
    <row r="15" spans="1:36" ht="21" customHeight="1" x14ac:dyDescent="0.15">
      <c r="A15" s="485" t="s">
        <v>2</v>
      </c>
      <c r="B15" s="486"/>
      <c r="C15" s="27">
        <f>C14</f>
        <v>0</v>
      </c>
      <c r="D15" s="19">
        <v>0</v>
      </c>
      <c r="E15" s="28">
        <f>E14</f>
        <v>0</v>
      </c>
      <c r="F15" s="29">
        <v>0</v>
      </c>
      <c r="G15" s="28">
        <f>G14</f>
        <v>0</v>
      </c>
      <c r="H15" s="29">
        <v>0</v>
      </c>
      <c r="I15" s="28">
        <f>I14</f>
        <v>0</v>
      </c>
      <c r="J15" s="29">
        <v>0</v>
      </c>
      <c r="K15" s="28">
        <f>K14</f>
        <v>0</v>
      </c>
      <c r="L15" s="29">
        <v>0</v>
      </c>
      <c r="M15" s="28">
        <f>M14</f>
        <v>0</v>
      </c>
      <c r="N15" s="29">
        <v>0</v>
      </c>
      <c r="O15" s="35">
        <f t="shared" si="5"/>
        <v>0</v>
      </c>
      <c r="P15" s="49">
        <v>0</v>
      </c>
      <c r="Q15" s="28">
        <f>Q14</f>
        <v>0</v>
      </c>
      <c r="R15" s="29">
        <v>0</v>
      </c>
      <c r="S15" s="28">
        <f>S14</f>
        <v>0</v>
      </c>
      <c r="T15" s="29">
        <v>0</v>
      </c>
      <c r="U15" s="28">
        <f>U14</f>
        <v>0</v>
      </c>
      <c r="V15" s="29">
        <v>0</v>
      </c>
      <c r="W15" s="28">
        <f>W14</f>
        <v>0</v>
      </c>
      <c r="X15" s="29">
        <v>0</v>
      </c>
      <c r="Y15" s="28">
        <f>Y14</f>
        <v>0</v>
      </c>
      <c r="Z15" s="29">
        <v>0</v>
      </c>
      <c r="AA15" s="28">
        <f>AA14</f>
        <v>0</v>
      </c>
      <c r="AB15" s="29">
        <v>0</v>
      </c>
      <c r="AC15" s="126">
        <f t="shared" si="2"/>
        <v>0</v>
      </c>
      <c r="AD15" s="127">
        <v>0</v>
      </c>
      <c r="AE15" s="360">
        <f t="shared" si="3"/>
        <v>0</v>
      </c>
      <c r="AF15" s="373">
        <f t="shared" si="7"/>
        <v>0</v>
      </c>
      <c r="AG15" s="55"/>
      <c r="AH15" s="13"/>
      <c r="AI15" s="14"/>
      <c r="AJ15" s="15"/>
    </row>
    <row r="16" spans="1:36" ht="21" customHeight="1" x14ac:dyDescent="0.15">
      <c r="A16" s="418" t="s">
        <v>116</v>
      </c>
      <c r="B16" s="419"/>
      <c r="C16" s="30">
        <f t="shared" ref="C16:N16" si="12">C12+C13-C14</f>
        <v>0</v>
      </c>
      <c r="D16" s="20">
        <f t="shared" si="12"/>
        <v>0</v>
      </c>
      <c r="E16" s="31">
        <f t="shared" si="12"/>
        <v>0</v>
      </c>
      <c r="F16" s="32">
        <f t="shared" si="12"/>
        <v>0</v>
      </c>
      <c r="G16" s="31">
        <f t="shared" si="12"/>
        <v>0</v>
      </c>
      <c r="H16" s="32">
        <f t="shared" si="12"/>
        <v>0</v>
      </c>
      <c r="I16" s="31">
        <f t="shared" si="12"/>
        <v>0</v>
      </c>
      <c r="J16" s="32">
        <f t="shared" si="12"/>
        <v>0</v>
      </c>
      <c r="K16" s="31">
        <f t="shared" si="12"/>
        <v>0</v>
      </c>
      <c r="L16" s="32">
        <f t="shared" si="12"/>
        <v>0</v>
      </c>
      <c r="M16" s="31">
        <f t="shared" si="12"/>
        <v>0</v>
      </c>
      <c r="N16" s="32">
        <f t="shared" si="12"/>
        <v>0</v>
      </c>
      <c r="O16" s="35">
        <f t="shared" si="5"/>
        <v>0</v>
      </c>
      <c r="P16" s="49">
        <f t="shared" ref="P16:AB16" si="13">P12+P13-P14</f>
        <v>0</v>
      </c>
      <c r="Q16" s="31">
        <f t="shared" si="13"/>
        <v>0</v>
      </c>
      <c r="R16" s="32">
        <f t="shared" si="13"/>
        <v>0</v>
      </c>
      <c r="S16" s="31">
        <f t="shared" si="13"/>
        <v>0</v>
      </c>
      <c r="T16" s="32">
        <f t="shared" si="13"/>
        <v>0</v>
      </c>
      <c r="U16" s="31">
        <f t="shared" si="13"/>
        <v>0</v>
      </c>
      <c r="V16" s="32">
        <f t="shared" si="13"/>
        <v>0</v>
      </c>
      <c r="W16" s="31">
        <f t="shared" si="13"/>
        <v>0</v>
      </c>
      <c r="X16" s="32">
        <f t="shared" si="13"/>
        <v>0</v>
      </c>
      <c r="Y16" s="31">
        <f t="shared" si="13"/>
        <v>0</v>
      </c>
      <c r="Z16" s="32">
        <f t="shared" si="13"/>
        <v>0</v>
      </c>
      <c r="AA16" s="31">
        <f t="shared" si="13"/>
        <v>0</v>
      </c>
      <c r="AB16" s="32">
        <f t="shared" si="13"/>
        <v>0</v>
      </c>
      <c r="AC16" s="126">
        <f t="shared" si="2"/>
        <v>0</v>
      </c>
      <c r="AD16" s="127">
        <f>AD12+AD13-AD14</f>
        <v>0</v>
      </c>
      <c r="AE16" s="360">
        <f t="shared" si="3"/>
        <v>0</v>
      </c>
      <c r="AF16" s="373">
        <f t="shared" si="7"/>
        <v>0</v>
      </c>
      <c r="AG16" s="55"/>
      <c r="AH16" s="13"/>
      <c r="AI16" s="14"/>
      <c r="AJ16" s="15"/>
    </row>
    <row r="17" spans="1:36" ht="21" customHeight="1" thickBot="1" x14ac:dyDescent="0.2">
      <c r="C17" s="233"/>
      <c r="D17" s="234"/>
      <c r="E17" s="235"/>
      <c r="F17" s="236"/>
      <c r="G17" s="235"/>
      <c r="H17" s="236"/>
      <c r="I17" s="235"/>
      <c r="J17" s="236"/>
      <c r="K17" s="235"/>
      <c r="L17" s="236"/>
      <c r="M17" s="235"/>
      <c r="N17" s="236"/>
      <c r="O17" s="237"/>
      <c r="P17" s="238"/>
      <c r="Q17" s="235"/>
      <c r="R17" s="236"/>
      <c r="S17" s="235"/>
      <c r="T17" s="236"/>
      <c r="U17" s="235"/>
      <c r="V17" s="236"/>
      <c r="W17" s="235"/>
      <c r="X17" s="236"/>
      <c r="Y17" s="235"/>
      <c r="Z17" s="236"/>
      <c r="AA17" s="235"/>
      <c r="AB17" s="236"/>
      <c r="AC17" s="366"/>
      <c r="AD17" s="367"/>
      <c r="AE17" s="361"/>
      <c r="AF17" s="374"/>
      <c r="AG17" s="55"/>
      <c r="AH17" s="13"/>
      <c r="AI17" s="14"/>
      <c r="AJ17" s="15"/>
    </row>
    <row r="18" spans="1:36" ht="21" customHeight="1" thickTop="1" x14ac:dyDescent="0.15">
      <c r="A18" s="239" t="s">
        <v>67</v>
      </c>
      <c r="B18" s="239"/>
      <c r="C18" s="240"/>
      <c r="D18" s="241"/>
      <c r="E18" s="242"/>
      <c r="F18" s="243"/>
      <c r="G18" s="242"/>
      <c r="H18" s="243"/>
      <c r="I18" s="242"/>
      <c r="J18" s="243"/>
      <c r="K18" s="242"/>
      <c r="L18" s="243"/>
      <c r="M18" s="242"/>
      <c r="N18" s="243"/>
      <c r="O18" s="244"/>
      <c r="P18" s="245"/>
      <c r="Q18" s="242"/>
      <c r="R18" s="243"/>
      <c r="S18" s="242"/>
      <c r="T18" s="243"/>
      <c r="U18" s="242"/>
      <c r="V18" s="243"/>
      <c r="W18" s="242"/>
      <c r="X18" s="243"/>
      <c r="Y18" s="242"/>
      <c r="Z18" s="243"/>
      <c r="AA18" s="242"/>
      <c r="AB18" s="243"/>
      <c r="AC18" s="368"/>
      <c r="AD18" s="369"/>
      <c r="AE18" s="362"/>
      <c r="AF18" s="375"/>
      <c r="AG18" s="55"/>
      <c r="AH18" s="13"/>
      <c r="AI18" s="14"/>
      <c r="AJ18" s="15"/>
    </row>
    <row r="19" spans="1:36" ht="21" customHeight="1" x14ac:dyDescent="0.15">
      <c r="A19" s="4" t="s">
        <v>98</v>
      </c>
      <c r="B19" s="247">
        <v>0</v>
      </c>
      <c r="C19" s="190">
        <f>C8*$B19</f>
        <v>0</v>
      </c>
      <c r="D19" s="19">
        <v>0</v>
      </c>
      <c r="E19" s="191">
        <f>E8*$B19</f>
        <v>0</v>
      </c>
      <c r="F19" s="29">
        <v>0</v>
      </c>
      <c r="G19" s="191">
        <f>G8*$B19</f>
        <v>0</v>
      </c>
      <c r="H19" s="29">
        <v>0</v>
      </c>
      <c r="I19" s="191">
        <f>I8*$B19</f>
        <v>0</v>
      </c>
      <c r="J19" s="29">
        <v>0</v>
      </c>
      <c r="K19" s="191">
        <f>K8*$B19</f>
        <v>0</v>
      </c>
      <c r="L19" s="29">
        <v>0</v>
      </c>
      <c r="M19" s="191">
        <f>M8*$B19</f>
        <v>0</v>
      </c>
      <c r="N19" s="29">
        <v>0</v>
      </c>
      <c r="O19" s="35">
        <f>C19+E19+G19+I19+K19+M19</f>
        <v>0</v>
      </c>
      <c r="P19" s="49">
        <f>D19+F19+H19+J19+L19+N19</f>
        <v>0</v>
      </c>
      <c r="Q19" s="191">
        <f>Q8*$B19</f>
        <v>0</v>
      </c>
      <c r="R19" s="29">
        <v>0</v>
      </c>
      <c r="S19" s="191">
        <f>S8*$B19</f>
        <v>0</v>
      </c>
      <c r="T19" s="29">
        <v>0</v>
      </c>
      <c r="U19" s="191">
        <f>U8*$B19</f>
        <v>0</v>
      </c>
      <c r="V19" s="29">
        <v>0</v>
      </c>
      <c r="W19" s="191">
        <f>W8*$B19</f>
        <v>0</v>
      </c>
      <c r="X19" s="29">
        <v>0</v>
      </c>
      <c r="Y19" s="191">
        <f>Y8*$B19</f>
        <v>0</v>
      </c>
      <c r="Z19" s="29">
        <v>0</v>
      </c>
      <c r="AA19" s="191">
        <f>AA8*$B19</f>
        <v>0</v>
      </c>
      <c r="AB19" s="29">
        <v>0</v>
      </c>
      <c r="AC19" s="370">
        <f>AC8*$B19</f>
        <v>0</v>
      </c>
      <c r="AD19" s="49">
        <f>R19+T19+V19+X19+Z19+AB19</f>
        <v>0</v>
      </c>
      <c r="AE19" s="363">
        <f t="shared" ref="AE19:AE25" si="14">O19+AC19</f>
        <v>0</v>
      </c>
      <c r="AF19" s="376">
        <f>P19+AD19</f>
        <v>0</v>
      </c>
      <c r="AG19" s="55"/>
      <c r="AH19" s="13"/>
      <c r="AI19" s="14"/>
      <c r="AJ19" s="15"/>
    </row>
    <row r="20" spans="1:36" ht="21" customHeight="1" x14ac:dyDescent="0.15">
      <c r="A20" s="4" t="s">
        <v>96</v>
      </c>
      <c r="B20" s="247">
        <v>0</v>
      </c>
      <c r="C20" s="190">
        <f>C8*$B20</f>
        <v>0</v>
      </c>
      <c r="D20" s="19">
        <v>0</v>
      </c>
      <c r="E20" s="191">
        <f>E8*$B20</f>
        <v>0</v>
      </c>
      <c r="F20" s="29">
        <v>0</v>
      </c>
      <c r="G20" s="191">
        <f>G8*$B20</f>
        <v>0</v>
      </c>
      <c r="H20" s="29">
        <v>0</v>
      </c>
      <c r="I20" s="191">
        <f>I8*$B20</f>
        <v>0</v>
      </c>
      <c r="J20" s="29">
        <v>0</v>
      </c>
      <c r="K20" s="191">
        <f>K8*$B20</f>
        <v>0</v>
      </c>
      <c r="L20" s="29">
        <v>0</v>
      </c>
      <c r="M20" s="191">
        <f>M8*$B20</f>
        <v>0</v>
      </c>
      <c r="N20" s="29">
        <v>0</v>
      </c>
      <c r="O20" s="35">
        <f t="shared" si="5"/>
        <v>0</v>
      </c>
      <c r="P20" s="49">
        <f t="shared" ref="P20:P22" si="15">D20+F20+H20+J20+L20+N20</f>
        <v>0</v>
      </c>
      <c r="Q20" s="191">
        <f>Q8*$B20</f>
        <v>0</v>
      </c>
      <c r="R20" s="29">
        <v>0</v>
      </c>
      <c r="S20" s="191">
        <f>S8*$B20</f>
        <v>0</v>
      </c>
      <c r="T20" s="29">
        <v>0</v>
      </c>
      <c r="U20" s="191">
        <f>U8*$B20</f>
        <v>0</v>
      </c>
      <c r="V20" s="29">
        <v>0</v>
      </c>
      <c r="W20" s="191">
        <f>W8*$B20</f>
        <v>0</v>
      </c>
      <c r="X20" s="29">
        <v>0</v>
      </c>
      <c r="Y20" s="191">
        <f>Y8*$B20</f>
        <v>0</v>
      </c>
      <c r="Z20" s="29">
        <v>0</v>
      </c>
      <c r="AA20" s="191">
        <f>AA8*$B20</f>
        <v>0</v>
      </c>
      <c r="AB20" s="29">
        <v>0</v>
      </c>
      <c r="AC20" s="370">
        <f>AC8*$B20</f>
        <v>0</v>
      </c>
      <c r="AD20" s="49">
        <f t="shared" ref="AD20:AD22" si="16">R20+T20+V20+X20+Z20+AB20</f>
        <v>0</v>
      </c>
      <c r="AE20" s="363">
        <f t="shared" si="14"/>
        <v>0</v>
      </c>
      <c r="AF20" s="376">
        <f t="shared" ref="AF20:AF22" si="17">P20+AD20</f>
        <v>0</v>
      </c>
      <c r="AG20" s="55"/>
      <c r="AH20" s="13"/>
      <c r="AI20" s="14"/>
      <c r="AJ20" s="15"/>
    </row>
    <row r="21" spans="1:36" ht="21" customHeight="1" x14ac:dyDescent="0.15">
      <c r="A21" s="4" t="s">
        <v>99</v>
      </c>
      <c r="B21" s="247">
        <v>0</v>
      </c>
      <c r="C21" s="154">
        <f>C8*$B21</f>
        <v>0</v>
      </c>
      <c r="D21" s="19">
        <v>0</v>
      </c>
      <c r="E21" s="191">
        <f>E8*$B21</f>
        <v>0</v>
      </c>
      <c r="F21" s="29">
        <v>0</v>
      </c>
      <c r="G21" s="191">
        <f>G8*$B21</f>
        <v>0</v>
      </c>
      <c r="H21" s="29">
        <v>0</v>
      </c>
      <c r="I21" s="191">
        <f>I8*$B21</f>
        <v>0</v>
      </c>
      <c r="J21" s="29">
        <v>0</v>
      </c>
      <c r="K21" s="191">
        <f>K8*$B21</f>
        <v>0</v>
      </c>
      <c r="L21" s="29">
        <v>0</v>
      </c>
      <c r="M21" s="191">
        <f>M8*$B21</f>
        <v>0</v>
      </c>
      <c r="N21" s="29">
        <v>0</v>
      </c>
      <c r="O21" s="35">
        <f t="shared" si="5"/>
        <v>0</v>
      </c>
      <c r="P21" s="49">
        <f t="shared" si="15"/>
        <v>0</v>
      </c>
      <c r="Q21" s="191">
        <f>Q8*$B21</f>
        <v>0</v>
      </c>
      <c r="R21" s="29">
        <v>0</v>
      </c>
      <c r="S21" s="191">
        <f>S8*$B21</f>
        <v>0</v>
      </c>
      <c r="T21" s="29">
        <v>0</v>
      </c>
      <c r="U21" s="191">
        <f>U8*$B21</f>
        <v>0</v>
      </c>
      <c r="V21" s="29">
        <v>0</v>
      </c>
      <c r="W21" s="191">
        <f>W8*$B21</f>
        <v>0</v>
      </c>
      <c r="X21" s="29">
        <v>0</v>
      </c>
      <c r="Y21" s="191">
        <f>Y8*$B21</f>
        <v>0</v>
      </c>
      <c r="Z21" s="29">
        <v>0</v>
      </c>
      <c r="AA21" s="191">
        <f>AA8*$B21</f>
        <v>0</v>
      </c>
      <c r="AB21" s="29">
        <v>0</v>
      </c>
      <c r="AC21" s="370">
        <f>AC8*$B21</f>
        <v>0</v>
      </c>
      <c r="AD21" s="49">
        <f t="shared" si="16"/>
        <v>0</v>
      </c>
      <c r="AE21" s="363">
        <f t="shared" si="14"/>
        <v>0</v>
      </c>
      <c r="AF21" s="376">
        <f t="shared" si="17"/>
        <v>0</v>
      </c>
      <c r="AG21" s="55"/>
      <c r="AH21" s="13"/>
      <c r="AI21" s="14"/>
      <c r="AJ21" s="15"/>
    </row>
    <row r="22" spans="1:36" ht="21" customHeight="1" x14ac:dyDescent="0.15">
      <c r="A22" s="4" t="s">
        <v>97</v>
      </c>
      <c r="B22" s="247">
        <v>0</v>
      </c>
      <c r="C22" s="154">
        <f>C8*$B22</f>
        <v>0</v>
      </c>
      <c r="D22" s="19">
        <v>0</v>
      </c>
      <c r="E22" s="191">
        <f>E8*$B22</f>
        <v>0</v>
      </c>
      <c r="F22" s="29">
        <v>0</v>
      </c>
      <c r="G22" s="191">
        <f>G8*$B22</f>
        <v>0</v>
      </c>
      <c r="H22" s="29">
        <v>0</v>
      </c>
      <c r="I22" s="191">
        <f>I8*$B22</f>
        <v>0</v>
      </c>
      <c r="J22" s="29">
        <v>0</v>
      </c>
      <c r="K22" s="191">
        <f>K8*$B22</f>
        <v>0</v>
      </c>
      <c r="L22" s="29">
        <v>0</v>
      </c>
      <c r="M22" s="191">
        <f>M8*$B22</f>
        <v>0</v>
      </c>
      <c r="N22" s="29">
        <v>0</v>
      </c>
      <c r="O22" s="35">
        <f t="shared" si="5"/>
        <v>0</v>
      </c>
      <c r="P22" s="49">
        <f t="shared" si="15"/>
        <v>0</v>
      </c>
      <c r="Q22" s="191">
        <f>Q8*$B22</f>
        <v>0</v>
      </c>
      <c r="R22" s="29">
        <v>0</v>
      </c>
      <c r="S22" s="191">
        <f>S8*$B22</f>
        <v>0</v>
      </c>
      <c r="T22" s="29">
        <v>0</v>
      </c>
      <c r="U22" s="191">
        <f>U8*$B22</f>
        <v>0</v>
      </c>
      <c r="V22" s="29">
        <v>0</v>
      </c>
      <c r="W22" s="191">
        <f>W8*$B22</f>
        <v>0</v>
      </c>
      <c r="X22" s="29">
        <v>0</v>
      </c>
      <c r="Y22" s="191">
        <f>Y8*$B22</f>
        <v>0</v>
      </c>
      <c r="Z22" s="29">
        <v>0</v>
      </c>
      <c r="AA22" s="191">
        <f>AA8*$B22</f>
        <v>0</v>
      </c>
      <c r="AB22" s="29">
        <v>0</v>
      </c>
      <c r="AC22" s="370">
        <f>AC8*$B22</f>
        <v>0</v>
      </c>
      <c r="AD22" s="49">
        <f t="shared" si="16"/>
        <v>0</v>
      </c>
      <c r="AE22" s="363">
        <f t="shared" si="14"/>
        <v>0</v>
      </c>
      <c r="AF22" s="376">
        <f t="shared" si="17"/>
        <v>0</v>
      </c>
      <c r="AG22" s="55"/>
      <c r="AH22" s="13"/>
      <c r="AI22" s="14"/>
      <c r="AJ22" s="15"/>
    </row>
    <row r="23" spans="1:36" ht="21" customHeight="1" x14ac:dyDescent="0.15">
      <c r="A23" s="4"/>
      <c r="B23" s="6"/>
      <c r="C23" s="27"/>
      <c r="D23" s="19"/>
      <c r="E23" s="28"/>
      <c r="F23" s="29"/>
      <c r="G23" s="28"/>
      <c r="H23" s="29"/>
      <c r="I23" s="28"/>
      <c r="J23" s="29"/>
      <c r="K23" s="28"/>
      <c r="L23" s="29"/>
      <c r="M23" s="28"/>
      <c r="N23" s="29"/>
      <c r="O23" s="35"/>
      <c r="P23" s="49"/>
      <c r="Q23" s="28"/>
      <c r="R23" s="29"/>
      <c r="S23" s="28"/>
      <c r="T23" s="29"/>
      <c r="U23" s="28"/>
      <c r="V23" s="29"/>
      <c r="W23" s="28"/>
      <c r="X23" s="29"/>
      <c r="Y23" s="28"/>
      <c r="Z23" s="29"/>
      <c r="AA23" s="28"/>
      <c r="AB23" s="29"/>
      <c r="AC23" s="135"/>
      <c r="AD23" s="49"/>
      <c r="AE23" s="363"/>
      <c r="AF23" s="376"/>
      <c r="AG23" s="55"/>
      <c r="AH23" s="13"/>
      <c r="AI23" s="14"/>
      <c r="AJ23" s="15"/>
    </row>
    <row r="24" spans="1:36" ht="21" customHeight="1" thickBot="1" x14ac:dyDescent="0.2">
      <c r="A24" s="140"/>
      <c r="B24" s="248"/>
      <c r="C24" s="33"/>
      <c r="D24" s="46"/>
      <c r="E24" s="37"/>
      <c r="F24" s="48"/>
      <c r="G24" s="37"/>
      <c r="H24" s="48"/>
      <c r="I24" s="37"/>
      <c r="J24" s="48"/>
      <c r="K24" s="37"/>
      <c r="L24" s="48"/>
      <c r="M24" s="37"/>
      <c r="N24" s="48"/>
      <c r="O24" s="51"/>
      <c r="P24" s="52"/>
      <c r="Q24" s="37"/>
      <c r="R24" s="48"/>
      <c r="S24" s="37"/>
      <c r="T24" s="48"/>
      <c r="U24" s="37"/>
      <c r="V24" s="48"/>
      <c r="W24" s="37"/>
      <c r="X24" s="48"/>
      <c r="Y24" s="37"/>
      <c r="Z24" s="48"/>
      <c r="AA24" s="37"/>
      <c r="AB24" s="48"/>
      <c r="AC24" s="136"/>
      <c r="AD24" s="52"/>
      <c r="AE24" s="364"/>
      <c r="AF24" s="377"/>
      <c r="AG24" s="55"/>
      <c r="AH24" s="13"/>
      <c r="AI24" s="14"/>
      <c r="AJ24" s="15"/>
    </row>
    <row r="25" spans="1:36" ht="21" customHeight="1" thickTop="1" thickBot="1" x14ac:dyDescent="0.2">
      <c r="A25" s="137" t="s">
        <v>72</v>
      </c>
      <c r="B25" s="137"/>
      <c r="C25" s="44">
        <f t="shared" ref="C25:N25" si="18">SUM(C19:C24)</f>
        <v>0</v>
      </c>
      <c r="D25" s="45">
        <f t="shared" si="18"/>
        <v>0</v>
      </c>
      <c r="E25" s="128">
        <f t="shared" si="18"/>
        <v>0</v>
      </c>
      <c r="F25" s="129">
        <f t="shared" si="18"/>
        <v>0</v>
      </c>
      <c r="G25" s="128">
        <f t="shared" si="18"/>
        <v>0</v>
      </c>
      <c r="H25" s="129">
        <f t="shared" si="18"/>
        <v>0</v>
      </c>
      <c r="I25" s="128">
        <f t="shared" si="18"/>
        <v>0</v>
      </c>
      <c r="J25" s="129">
        <f t="shared" si="18"/>
        <v>0</v>
      </c>
      <c r="K25" s="128">
        <f t="shared" si="18"/>
        <v>0</v>
      </c>
      <c r="L25" s="129">
        <f t="shared" si="18"/>
        <v>0</v>
      </c>
      <c r="M25" s="128">
        <f t="shared" si="18"/>
        <v>0</v>
      </c>
      <c r="N25" s="129">
        <f t="shared" si="18"/>
        <v>0</v>
      </c>
      <c r="O25" s="138">
        <f>C25+E25+G25+I25+K25+M25</f>
        <v>0</v>
      </c>
      <c r="P25" s="139"/>
      <c r="Q25" s="128">
        <f t="shared" ref="Q25:AD25" si="19">SUM(Q19:Q24)</f>
        <v>0</v>
      </c>
      <c r="R25" s="129">
        <f t="shared" si="19"/>
        <v>0</v>
      </c>
      <c r="S25" s="128">
        <f t="shared" si="19"/>
        <v>0</v>
      </c>
      <c r="T25" s="129">
        <f t="shared" si="19"/>
        <v>0</v>
      </c>
      <c r="U25" s="128">
        <f t="shared" si="19"/>
        <v>0</v>
      </c>
      <c r="V25" s="129">
        <f t="shared" si="19"/>
        <v>0</v>
      </c>
      <c r="W25" s="128">
        <f t="shared" si="19"/>
        <v>0</v>
      </c>
      <c r="X25" s="129">
        <f t="shared" si="19"/>
        <v>0</v>
      </c>
      <c r="Y25" s="128">
        <f t="shared" si="19"/>
        <v>0</v>
      </c>
      <c r="Z25" s="129">
        <f t="shared" si="19"/>
        <v>0</v>
      </c>
      <c r="AA25" s="128">
        <f t="shared" si="19"/>
        <v>0</v>
      </c>
      <c r="AB25" s="129">
        <f t="shared" si="19"/>
        <v>0</v>
      </c>
      <c r="AC25" s="138">
        <f t="shared" si="19"/>
        <v>0</v>
      </c>
      <c r="AD25" s="139">
        <f t="shared" si="19"/>
        <v>0</v>
      </c>
      <c r="AE25" s="378">
        <f t="shared" si="14"/>
        <v>0</v>
      </c>
      <c r="AF25" s="379">
        <f>SUM(AF19:AF24)</f>
        <v>0</v>
      </c>
      <c r="AG25" s="55"/>
      <c r="AH25" s="13"/>
      <c r="AI25" s="14"/>
      <c r="AJ25" s="15"/>
    </row>
    <row r="26" spans="1:36" ht="21" customHeight="1" x14ac:dyDescent="0.15">
      <c r="C26" s="358" t="s">
        <v>143</v>
      </c>
      <c r="D26" s="353"/>
      <c r="E26" s="353"/>
      <c r="F26" s="353"/>
      <c r="G26" s="353"/>
      <c r="H26" s="353"/>
      <c r="I26" s="353"/>
      <c r="J26" s="353"/>
      <c r="K26" s="353"/>
      <c r="L26" s="353"/>
      <c r="M26" s="353"/>
      <c r="N26" s="353"/>
      <c r="O26" s="354"/>
      <c r="P26" s="354"/>
      <c r="Q26" s="353"/>
      <c r="R26" s="353"/>
      <c r="S26" s="353"/>
      <c r="T26" s="353"/>
      <c r="U26" s="353"/>
      <c r="V26" s="353"/>
      <c r="W26" s="353"/>
      <c r="X26" s="353"/>
      <c r="Y26" s="353"/>
      <c r="Z26" s="353"/>
      <c r="AA26" s="353"/>
      <c r="AB26" s="353"/>
      <c r="AC26" s="353"/>
      <c r="AD26" s="353"/>
      <c r="AE26" s="353"/>
      <c r="AF26" s="353"/>
      <c r="AG26" s="210"/>
      <c r="AH26" s="13"/>
      <c r="AI26" s="14"/>
      <c r="AJ26" s="15"/>
    </row>
    <row r="27" spans="1:36" ht="21" customHeight="1" thickBot="1" x14ac:dyDescent="0.2">
      <c r="A27" s="3" t="s">
        <v>6</v>
      </c>
      <c r="B27" s="3"/>
      <c r="C27" s="355"/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N27" s="356"/>
      <c r="O27" s="357"/>
      <c r="P27" s="357"/>
      <c r="Q27" s="356"/>
      <c r="R27" s="356"/>
      <c r="S27" s="356"/>
      <c r="T27" s="356"/>
      <c r="U27" s="356"/>
      <c r="V27" s="356"/>
      <c r="W27" s="356"/>
      <c r="X27" s="356"/>
      <c r="Y27" s="356"/>
      <c r="Z27" s="356"/>
      <c r="AA27" s="356"/>
      <c r="AB27" s="356"/>
      <c r="AC27" s="356"/>
      <c r="AD27" s="356"/>
      <c r="AE27" s="356"/>
      <c r="AF27" s="356"/>
      <c r="AG27" s="210"/>
      <c r="AH27" s="13"/>
      <c r="AI27" s="14"/>
      <c r="AJ27" s="15"/>
    </row>
    <row r="28" spans="1:36" ht="21" customHeight="1" x14ac:dyDescent="0.15">
      <c r="A28" s="426" t="s">
        <v>117</v>
      </c>
      <c r="B28" s="427"/>
      <c r="C28" s="26">
        <v>0</v>
      </c>
      <c r="D28" s="25"/>
      <c r="E28" s="22">
        <v>0</v>
      </c>
      <c r="F28" s="23"/>
      <c r="G28" s="22">
        <v>0</v>
      </c>
      <c r="H28" s="23"/>
      <c r="I28" s="22">
        <v>0</v>
      </c>
      <c r="J28" s="23"/>
      <c r="K28" s="22">
        <v>0</v>
      </c>
      <c r="L28" s="23"/>
      <c r="M28" s="22">
        <v>0</v>
      </c>
      <c r="N28" s="23"/>
      <c r="O28" s="34">
        <f t="shared" si="5"/>
        <v>0</v>
      </c>
      <c r="P28" s="50">
        <f>D28+F28+H28+J28+L28+N28</f>
        <v>0</v>
      </c>
      <c r="Q28" s="22">
        <v>0</v>
      </c>
      <c r="R28" s="23"/>
      <c r="S28" s="22">
        <v>0</v>
      </c>
      <c r="T28" s="23"/>
      <c r="U28" s="22">
        <v>0</v>
      </c>
      <c r="V28" s="23"/>
      <c r="W28" s="22">
        <v>0</v>
      </c>
      <c r="X28" s="23"/>
      <c r="Y28" s="22">
        <v>0</v>
      </c>
      <c r="Z28" s="23"/>
      <c r="AA28" s="22">
        <v>0</v>
      </c>
      <c r="AB28" s="23"/>
      <c r="AC28" s="134">
        <f t="shared" ref="AC28:AC44" si="20">Q28+S28+U28+W28+Y28+AA28</f>
        <v>0</v>
      </c>
      <c r="AD28" s="50">
        <f>R28+T28+V28+X28+Z28+AB28</f>
        <v>0</v>
      </c>
      <c r="AE28" s="380">
        <f t="shared" ref="AE28:AE44" si="21">O28+AC28</f>
        <v>0</v>
      </c>
      <c r="AF28" s="382">
        <f>P28+AD28</f>
        <v>0</v>
      </c>
      <c r="AG28" s="55"/>
      <c r="AH28" s="13"/>
      <c r="AI28" s="14"/>
      <c r="AJ28" s="15"/>
    </row>
    <row r="29" spans="1:36" ht="21" customHeight="1" x14ac:dyDescent="0.15">
      <c r="A29" s="418" t="s">
        <v>118</v>
      </c>
      <c r="B29" s="419"/>
      <c r="C29" s="27">
        <v>0</v>
      </c>
      <c r="D29" s="19"/>
      <c r="E29" s="28">
        <v>0</v>
      </c>
      <c r="F29" s="29"/>
      <c r="G29" s="28">
        <v>0</v>
      </c>
      <c r="H29" s="29"/>
      <c r="I29" s="28">
        <v>0</v>
      </c>
      <c r="J29" s="29"/>
      <c r="K29" s="28">
        <v>0</v>
      </c>
      <c r="L29" s="29"/>
      <c r="M29" s="28">
        <v>0</v>
      </c>
      <c r="N29" s="29"/>
      <c r="O29" s="35">
        <f t="shared" si="5"/>
        <v>0</v>
      </c>
      <c r="P29" s="49">
        <f>D29+F29+H29+J29+L29+N29</f>
        <v>0</v>
      </c>
      <c r="Q29" s="28">
        <v>0</v>
      </c>
      <c r="R29" s="29"/>
      <c r="S29" s="28">
        <v>0</v>
      </c>
      <c r="T29" s="29"/>
      <c r="U29" s="28">
        <v>0</v>
      </c>
      <c r="V29" s="29"/>
      <c r="W29" s="28">
        <v>0</v>
      </c>
      <c r="X29" s="29"/>
      <c r="Y29" s="28">
        <v>0</v>
      </c>
      <c r="Z29" s="29"/>
      <c r="AA29" s="28">
        <v>0</v>
      </c>
      <c r="AB29" s="29"/>
      <c r="AC29" s="135">
        <f t="shared" si="20"/>
        <v>0</v>
      </c>
      <c r="AD29" s="49">
        <f>R29+T29+V29+X29+Z29+AB29</f>
        <v>0</v>
      </c>
      <c r="AE29" s="363">
        <f t="shared" si="21"/>
        <v>0</v>
      </c>
      <c r="AF29" s="376">
        <f>P29+AD29</f>
        <v>0</v>
      </c>
      <c r="AG29" s="55"/>
      <c r="AH29" s="13"/>
      <c r="AI29" s="14"/>
      <c r="AJ29" s="15"/>
    </row>
    <row r="30" spans="1:36" ht="21" customHeight="1" x14ac:dyDescent="0.15">
      <c r="A30" s="418" t="s">
        <v>119</v>
      </c>
      <c r="B30" s="419"/>
      <c r="C30" s="27">
        <v>0</v>
      </c>
      <c r="D30" s="19"/>
      <c r="E30" s="28">
        <v>0</v>
      </c>
      <c r="F30" s="29"/>
      <c r="G30" s="28">
        <v>0</v>
      </c>
      <c r="H30" s="29"/>
      <c r="I30" s="28">
        <v>0</v>
      </c>
      <c r="J30" s="29"/>
      <c r="K30" s="28">
        <v>0</v>
      </c>
      <c r="L30" s="29"/>
      <c r="M30" s="28">
        <v>0</v>
      </c>
      <c r="N30" s="29"/>
      <c r="O30" s="35">
        <f t="shared" si="5"/>
        <v>0</v>
      </c>
      <c r="P30" s="49">
        <f t="shared" ref="P30:P42" si="22">D30+F30+H30+J30+L30+N30</f>
        <v>0</v>
      </c>
      <c r="Q30" s="28">
        <v>0</v>
      </c>
      <c r="R30" s="29"/>
      <c r="S30" s="28">
        <v>0</v>
      </c>
      <c r="T30" s="29"/>
      <c r="U30" s="28">
        <v>0</v>
      </c>
      <c r="V30" s="29"/>
      <c r="W30" s="28">
        <v>0</v>
      </c>
      <c r="X30" s="29"/>
      <c r="Y30" s="28">
        <v>0</v>
      </c>
      <c r="Z30" s="29"/>
      <c r="AA30" s="28">
        <v>0</v>
      </c>
      <c r="AB30" s="29"/>
      <c r="AC30" s="135">
        <f t="shared" si="20"/>
        <v>0</v>
      </c>
      <c r="AD30" s="49">
        <f t="shared" ref="AD30:AD42" si="23">R30+T30+V30+X30+Z30+AB30</f>
        <v>0</v>
      </c>
      <c r="AE30" s="363">
        <f t="shared" si="21"/>
        <v>0</v>
      </c>
      <c r="AF30" s="376">
        <f t="shared" ref="AF30:AF42" si="24">P30+AD30</f>
        <v>0</v>
      </c>
      <c r="AG30" s="55"/>
      <c r="AH30" s="10" t="s">
        <v>14</v>
      </c>
      <c r="AI30" s="9"/>
      <c r="AJ30" s="6"/>
    </row>
    <row r="31" spans="1:36" ht="21" customHeight="1" x14ac:dyDescent="0.15">
      <c r="A31" s="418" t="s">
        <v>100</v>
      </c>
      <c r="B31" s="419"/>
      <c r="C31" s="27">
        <v>0</v>
      </c>
      <c r="D31" s="19"/>
      <c r="E31" s="28">
        <v>0</v>
      </c>
      <c r="F31" s="29"/>
      <c r="G31" s="28">
        <v>0</v>
      </c>
      <c r="H31" s="29"/>
      <c r="I31" s="28">
        <v>0</v>
      </c>
      <c r="J31" s="29"/>
      <c r="K31" s="28">
        <v>0</v>
      </c>
      <c r="L31" s="29"/>
      <c r="M31" s="28">
        <v>0</v>
      </c>
      <c r="N31" s="29"/>
      <c r="O31" s="35">
        <f t="shared" si="5"/>
        <v>0</v>
      </c>
      <c r="P31" s="49">
        <f t="shared" si="22"/>
        <v>0</v>
      </c>
      <c r="Q31" s="28">
        <v>0</v>
      </c>
      <c r="R31" s="29"/>
      <c r="S31" s="28">
        <v>0</v>
      </c>
      <c r="T31" s="29"/>
      <c r="U31" s="28">
        <v>0</v>
      </c>
      <c r="V31" s="29"/>
      <c r="W31" s="28">
        <v>0</v>
      </c>
      <c r="X31" s="29"/>
      <c r="Y31" s="28">
        <v>0</v>
      </c>
      <c r="Z31" s="29"/>
      <c r="AA31" s="28">
        <v>0</v>
      </c>
      <c r="AB31" s="29"/>
      <c r="AC31" s="135">
        <f t="shared" si="20"/>
        <v>0</v>
      </c>
      <c r="AD31" s="49">
        <f t="shared" si="23"/>
        <v>0</v>
      </c>
      <c r="AE31" s="363">
        <f t="shared" si="21"/>
        <v>0</v>
      </c>
      <c r="AF31" s="376">
        <f t="shared" si="24"/>
        <v>0</v>
      </c>
      <c r="AG31" s="55"/>
      <c r="AH31" s="13"/>
      <c r="AI31" s="14"/>
      <c r="AJ31" s="15"/>
    </row>
    <row r="32" spans="1:36" ht="21" customHeight="1" x14ac:dyDescent="0.15">
      <c r="A32" s="418" t="s">
        <v>101</v>
      </c>
      <c r="B32" s="419"/>
      <c r="C32" s="27">
        <v>0</v>
      </c>
      <c r="D32" s="19"/>
      <c r="E32" s="28">
        <v>0</v>
      </c>
      <c r="F32" s="29"/>
      <c r="G32" s="28">
        <v>0</v>
      </c>
      <c r="H32" s="29"/>
      <c r="I32" s="28">
        <v>0</v>
      </c>
      <c r="J32" s="29"/>
      <c r="K32" s="28">
        <v>0</v>
      </c>
      <c r="L32" s="29"/>
      <c r="M32" s="28">
        <v>0</v>
      </c>
      <c r="N32" s="29"/>
      <c r="O32" s="35">
        <f t="shared" si="5"/>
        <v>0</v>
      </c>
      <c r="P32" s="49">
        <f t="shared" si="22"/>
        <v>0</v>
      </c>
      <c r="Q32" s="28">
        <v>0</v>
      </c>
      <c r="R32" s="29"/>
      <c r="S32" s="28">
        <v>0</v>
      </c>
      <c r="T32" s="29"/>
      <c r="U32" s="28">
        <v>0</v>
      </c>
      <c r="V32" s="29"/>
      <c r="W32" s="28">
        <v>0</v>
      </c>
      <c r="X32" s="29"/>
      <c r="Y32" s="28">
        <v>0</v>
      </c>
      <c r="Z32" s="29"/>
      <c r="AA32" s="28">
        <v>0</v>
      </c>
      <c r="AB32" s="29"/>
      <c r="AC32" s="135">
        <f t="shared" si="20"/>
        <v>0</v>
      </c>
      <c r="AD32" s="49">
        <f t="shared" si="23"/>
        <v>0</v>
      </c>
      <c r="AE32" s="363">
        <f t="shared" si="21"/>
        <v>0</v>
      </c>
      <c r="AF32" s="376">
        <f t="shared" si="24"/>
        <v>0</v>
      </c>
      <c r="AG32" s="55"/>
      <c r="AH32" s="13"/>
      <c r="AI32" s="14"/>
      <c r="AJ32" s="15"/>
    </row>
    <row r="33" spans="1:36" ht="21" customHeight="1" x14ac:dyDescent="0.15">
      <c r="A33" s="418" t="s">
        <v>102</v>
      </c>
      <c r="B33" s="419"/>
      <c r="C33" s="27">
        <v>0</v>
      </c>
      <c r="D33" s="19"/>
      <c r="E33" s="28">
        <v>0</v>
      </c>
      <c r="F33" s="29"/>
      <c r="G33" s="28">
        <v>0</v>
      </c>
      <c r="H33" s="29"/>
      <c r="I33" s="28">
        <v>0</v>
      </c>
      <c r="J33" s="29"/>
      <c r="K33" s="28">
        <v>0</v>
      </c>
      <c r="L33" s="29"/>
      <c r="M33" s="28">
        <v>0</v>
      </c>
      <c r="N33" s="29"/>
      <c r="O33" s="35">
        <f t="shared" si="5"/>
        <v>0</v>
      </c>
      <c r="P33" s="49">
        <f t="shared" si="22"/>
        <v>0</v>
      </c>
      <c r="Q33" s="28">
        <v>0</v>
      </c>
      <c r="R33" s="29"/>
      <c r="S33" s="28">
        <v>0</v>
      </c>
      <c r="T33" s="29"/>
      <c r="U33" s="28">
        <v>0</v>
      </c>
      <c r="V33" s="29"/>
      <c r="W33" s="28">
        <v>0</v>
      </c>
      <c r="X33" s="29"/>
      <c r="Y33" s="28">
        <v>0</v>
      </c>
      <c r="Z33" s="29"/>
      <c r="AA33" s="28">
        <v>0</v>
      </c>
      <c r="AB33" s="29"/>
      <c r="AC33" s="135">
        <f t="shared" si="20"/>
        <v>0</v>
      </c>
      <c r="AD33" s="49">
        <f t="shared" si="23"/>
        <v>0</v>
      </c>
      <c r="AE33" s="363">
        <f t="shared" si="21"/>
        <v>0</v>
      </c>
      <c r="AF33" s="376">
        <f t="shared" si="24"/>
        <v>0</v>
      </c>
      <c r="AG33" s="55"/>
      <c r="AH33" s="13"/>
      <c r="AI33" s="14"/>
      <c r="AJ33" s="15"/>
    </row>
    <row r="34" spans="1:36" ht="21" customHeight="1" x14ac:dyDescent="0.15">
      <c r="A34" s="418" t="s">
        <v>77</v>
      </c>
      <c r="B34" s="419"/>
      <c r="C34" s="27">
        <v>0</v>
      </c>
      <c r="D34" s="19"/>
      <c r="E34" s="28">
        <v>0</v>
      </c>
      <c r="F34" s="29"/>
      <c r="G34" s="28">
        <v>0</v>
      </c>
      <c r="H34" s="29"/>
      <c r="I34" s="28">
        <v>0</v>
      </c>
      <c r="J34" s="29"/>
      <c r="K34" s="28">
        <v>0</v>
      </c>
      <c r="L34" s="29"/>
      <c r="M34" s="28">
        <v>0</v>
      </c>
      <c r="N34" s="29"/>
      <c r="O34" s="35">
        <f t="shared" si="5"/>
        <v>0</v>
      </c>
      <c r="P34" s="49">
        <f t="shared" si="22"/>
        <v>0</v>
      </c>
      <c r="Q34" s="28">
        <v>0</v>
      </c>
      <c r="R34" s="29"/>
      <c r="S34" s="28">
        <v>0</v>
      </c>
      <c r="T34" s="29"/>
      <c r="U34" s="28">
        <v>0</v>
      </c>
      <c r="V34" s="29"/>
      <c r="W34" s="28">
        <v>0</v>
      </c>
      <c r="X34" s="29"/>
      <c r="Y34" s="28">
        <v>0</v>
      </c>
      <c r="Z34" s="29"/>
      <c r="AA34" s="28">
        <v>0</v>
      </c>
      <c r="AB34" s="29"/>
      <c r="AC34" s="135">
        <f t="shared" si="20"/>
        <v>0</v>
      </c>
      <c r="AD34" s="49">
        <f t="shared" si="23"/>
        <v>0</v>
      </c>
      <c r="AE34" s="363">
        <f t="shared" si="21"/>
        <v>0</v>
      </c>
      <c r="AF34" s="376">
        <f t="shared" si="24"/>
        <v>0</v>
      </c>
      <c r="AG34" s="55"/>
      <c r="AH34" s="13"/>
      <c r="AI34" s="14"/>
      <c r="AJ34" s="15"/>
    </row>
    <row r="35" spans="1:36" ht="21" customHeight="1" x14ac:dyDescent="0.15">
      <c r="A35" s="418" t="s">
        <v>103</v>
      </c>
      <c r="B35" s="419"/>
      <c r="C35" s="27">
        <v>0</v>
      </c>
      <c r="D35" s="19"/>
      <c r="E35" s="28">
        <v>0</v>
      </c>
      <c r="F35" s="29"/>
      <c r="G35" s="28">
        <v>0</v>
      </c>
      <c r="H35" s="29"/>
      <c r="I35" s="28">
        <v>0</v>
      </c>
      <c r="J35" s="29"/>
      <c r="K35" s="28">
        <v>0</v>
      </c>
      <c r="L35" s="29"/>
      <c r="M35" s="28">
        <v>0</v>
      </c>
      <c r="N35" s="29"/>
      <c r="O35" s="35">
        <f t="shared" si="5"/>
        <v>0</v>
      </c>
      <c r="P35" s="49">
        <f t="shared" si="22"/>
        <v>0</v>
      </c>
      <c r="Q35" s="28">
        <v>0</v>
      </c>
      <c r="R35" s="29"/>
      <c r="S35" s="28">
        <v>0</v>
      </c>
      <c r="T35" s="29"/>
      <c r="U35" s="28">
        <v>0</v>
      </c>
      <c r="V35" s="29"/>
      <c r="W35" s="28">
        <v>0</v>
      </c>
      <c r="X35" s="29"/>
      <c r="Y35" s="28">
        <v>0</v>
      </c>
      <c r="Z35" s="29"/>
      <c r="AA35" s="28">
        <v>0</v>
      </c>
      <c r="AB35" s="29"/>
      <c r="AC35" s="135">
        <f t="shared" si="20"/>
        <v>0</v>
      </c>
      <c r="AD35" s="49">
        <f t="shared" si="23"/>
        <v>0</v>
      </c>
      <c r="AE35" s="363">
        <f t="shared" si="21"/>
        <v>0</v>
      </c>
      <c r="AF35" s="376">
        <f t="shared" si="24"/>
        <v>0</v>
      </c>
      <c r="AG35" s="55"/>
      <c r="AH35" s="13"/>
      <c r="AI35" s="14"/>
      <c r="AJ35" s="15"/>
    </row>
    <row r="36" spans="1:36" ht="21" customHeight="1" x14ac:dyDescent="0.15">
      <c r="A36" s="418" t="s">
        <v>104</v>
      </c>
      <c r="B36" s="419"/>
      <c r="C36" s="27">
        <v>0</v>
      </c>
      <c r="D36" s="19"/>
      <c r="E36" s="28">
        <v>0</v>
      </c>
      <c r="F36" s="29"/>
      <c r="G36" s="28">
        <v>0</v>
      </c>
      <c r="H36" s="29"/>
      <c r="I36" s="28">
        <v>0</v>
      </c>
      <c r="J36" s="29"/>
      <c r="K36" s="28">
        <v>0</v>
      </c>
      <c r="L36" s="29"/>
      <c r="M36" s="28">
        <v>0</v>
      </c>
      <c r="N36" s="29"/>
      <c r="O36" s="35">
        <f t="shared" si="5"/>
        <v>0</v>
      </c>
      <c r="P36" s="49">
        <f t="shared" si="22"/>
        <v>0</v>
      </c>
      <c r="Q36" s="28">
        <v>0</v>
      </c>
      <c r="R36" s="29"/>
      <c r="S36" s="28">
        <v>0</v>
      </c>
      <c r="T36" s="29"/>
      <c r="U36" s="28">
        <v>0</v>
      </c>
      <c r="V36" s="29"/>
      <c r="W36" s="28">
        <v>0</v>
      </c>
      <c r="X36" s="29"/>
      <c r="Y36" s="28">
        <v>0</v>
      </c>
      <c r="Z36" s="29"/>
      <c r="AA36" s="28">
        <v>0</v>
      </c>
      <c r="AB36" s="29"/>
      <c r="AC36" s="135">
        <f t="shared" si="20"/>
        <v>0</v>
      </c>
      <c r="AD36" s="49">
        <f t="shared" si="23"/>
        <v>0</v>
      </c>
      <c r="AE36" s="363">
        <f t="shared" si="21"/>
        <v>0</v>
      </c>
      <c r="AF36" s="376">
        <f t="shared" si="24"/>
        <v>0</v>
      </c>
      <c r="AG36" s="55"/>
      <c r="AH36" s="13"/>
      <c r="AI36" s="14"/>
      <c r="AJ36" s="15"/>
    </row>
    <row r="37" spans="1:36" ht="21" customHeight="1" x14ac:dyDescent="0.15">
      <c r="A37" s="487" t="s">
        <v>65</v>
      </c>
      <c r="B37" s="419"/>
      <c r="C37" s="27">
        <v>0</v>
      </c>
      <c r="D37" s="19"/>
      <c r="E37" s="28">
        <v>0</v>
      </c>
      <c r="F37" s="29"/>
      <c r="G37" s="28">
        <v>0</v>
      </c>
      <c r="H37" s="29"/>
      <c r="I37" s="28">
        <v>0</v>
      </c>
      <c r="J37" s="29"/>
      <c r="K37" s="28">
        <v>0</v>
      </c>
      <c r="L37" s="29"/>
      <c r="M37" s="28">
        <v>0</v>
      </c>
      <c r="N37" s="29"/>
      <c r="O37" s="35">
        <f t="shared" si="5"/>
        <v>0</v>
      </c>
      <c r="P37" s="49">
        <f t="shared" si="22"/>
        <v>0</v>
      </c>
      <c r="Q37" s="28">
        <v>0</v>
      </c>
      <c r="R37" s="29"/>
      <c r="S37" s="28">
        <v>0</v>
      </c>
      <c r="T37" s="29"/>
      <c r="U37" s="28">
        <v>0</v>
      </c>
      <c r="V37" s="29"/>
      <c r="W37" s="28">
        <v>0</v>
      </c>
      <c r="X37" s="29"/>
      <c r="Y37" s="28">
        <v>0</v>
      </c>
      <c r="Z37" s="29"/>
      <c r="AA37" s="28">
        <v>0</v>
      </c>
      <c r="AB37" s="29"/>
      <c r="AC37" s="135">
        <f t="shared" si="20"/>
        <v>0</v>
      </c>
      <c r="AD37" s="49">
        <f t="shared" si="23"/>
        <v>0</v>
      </c>
      <c r="AE37" s="363">
        <f t="shared" si="21"/>
        <v>0</v>
      </c>
      <c r="AF37" s="376">
        <f t="shared" si="24"/>
        <v>0</v>
      </c>
      <c r="AG37" s="55"/>
      <c r="AH37" s="13"/>
      <c r="AI37" s="14"/>
      <c r="AJ37" s="15"/>
    </row>
    <row r="38" spans="1:36" ht="21" customHeight="1" x14ac:dyDescent="0.15">
      <c r="A38" s="418" t="s">
        <v>105</v>
      </c>
      <c r="B38" s="419"/>
      <c r="C38" s="27">
        <v>0</v>
      </c>
      <c r="D38" s="19"/>
      <c r="E38" s="28">
        <v>0</v>
      </c>
      <c r="F38" s="29"/>
      <c r="G38" s="28">
        <v>0</v>
      </c>
      <c r="H38" s="29"/>
      <c r="I38" s="28">
        <v>0</v>
      </c>
      <c r="J38" s="29"/>
      <c r="K38" s="28">
        <v>0</v>
      </c>
      <c r="L38" s="29"/>
      <c r="M38" s="28">
        <v>0</v>
      </c>
      <c r="N38" s="29"/>
      <c r="O38" s="35">
        <f t="shared" si="5"/>
        <v>0</v>
      </c>
      <c r="P38" s="49">
        <f t="shared" si="22"/>
        <v>0</v>
      </c>
      <c r="Q38" s="28">
        <v>0</v>
      </c>
      <c r="R38" s="29"/>
      <c r="S38" s="28">
        <v>0</v>
      </c>
      <c r="T38" s="29"/>
      <c r="U38" s="28">
        <v>0</v>
      </c>
      <c r="V38" s="29"/>
      <c r="W38" s="28">
        <v>0</v>
      </c>
      <c r="X38" s="29"/>
      <c r="Y38" s="28">
        <v>0</v>
      </c>
      <c r="Z38" s="29"/>
      <c r="AA38" s="28">
        <v>0</v>
      </c>
      <c r="AB38" s="29"/>
      <c r="AC38" s="135">
        <f t="shared" si="20"/>
        <v>0</v>
      </c>
      <c r="AD38" s="49">
        <f t="shared" si="23"/>
        <v>0</v>
      </c>
      <c r="AE38" s="363">
        <f t="shared" si="21"/>
        <v>0</v>
      </c>
      <c r="AF38" s="376">
        <f t="shared" si="24"/>
        <v>0</v>
      </c>
      <c r="AG38" s="55"/>
      <c r="AH38" s="13"/>
      <c r="AI38" s="14"/>
      <c r="AJ38" s="15"/>
    </row>
    <row r="39" spans="1:36" ht="21" customHeight="1" x14ac:dyDescent="0.15">
      <c r="A39" s="418" t="s">
        <v>106</v>
      </c>
      <c r="B39" s="419"/>
      <c r="C39" s="27">
        <v>0</v>
      </c>
      <c r="D39" s="19"/>
      <c r="E39" s="28">
        <v>0</v>
      </c>
      <c r="F39" s="29"/>
      <c r="G39" s="28">
        <v>0</v>
      </c>
      <c r="H39" s="29"/>
      <c r="I39" s="28">
        <v>0</v>
      </c>
      <c r="J39" s="29"/>
      <c r="K39" s="28">
        <v>0</v>
      </c>
      <c r="L39" s="29"/>
      <c r="M39" s="28">
        <v>0</v>
      </c>
      <c r="N39" s="29"/>
      <c r="O39" s="35">
        <f t="shared" si="5"/>
        <v>0</v>
      </c>
      <c r="P39" s="49">
        <f t="shared" si="22"/>
        <v>0</v>
      </c>
      <c r="Q39" s="28">
        <v>0</v>
      </c>
      <c r="R39" s="29"/>
      <c r="S39" s="28">
        <v>0</v>
      </c>
      <c r="T39" s="29"/>
      <c r="U39" s="28">
        <v>0</v>
      </c>
      <c r="V39" s="29"/>
      <c r="W39" s="28">
        <v>0</v>
      </c>
      <c r="X39" s="29"/>
      <c r="Y39" s="28">
        <v>0</v>
      </c>
      <c r="Z39" s="29"/>
      <c r="AA39" s="28">
        <v>0</v>
      </c>
      <c r="AB39" s="29"/>
      <c r="AC39" s="135">
        <f t="shared" si="20"/>
        <v>0</v>
      </c>
      <c r="AD39" s="49">
        <f t="shared" si="23"/>
        <v>0</v>
      </c>
      <c r="AE39" s="363">
        <f t="shared" si="21"/>
        <v>0</v>
      </c>
      <c r="AF39" s="376">
        <f t="shared" si="24"/>
        <v>0</v>
      </c>
      <c r="AG39" s="55"/>
      <c r="AH39" s="13"/>
      <c r="AI39" s="14"/>
      <c r="AJ39" s="15"/>
    </row>
    <row r="40" spans="1:36" ht="21" customHeight="1" x14ac:dyDescent="0.15">
      <c r="A40" s="418" t="s">
        <v>107</v>
      </c>
      <c r="B40" s="419"/>
      <c r="C40" s="27">
        <v>0</v>
      </c>
      <c r="D40" s="19"/>
      <c r="E40" s="28">
        <v>0</v>
      </c>
      <c r="F40" s="29"/>
      <c r="G40" s="28">
        <v>0</v>
      </c>
      <c r="H40" s="29"/>
      <c r="I40" s="28">
        <v>0</v>
      </c>
      <c r="J40" s="29"/>
      <c r="K40" s="28">
        <v>0</v>
      </c>
      <c r="L40" s="29"/>
      <c r="M40" s="28">
        <v>0</v>
      </c>
      <c r="N40" s="29"/>
      <c r="O40" s="35">
        <f t="shared" si="5"/>
        <v>0</v>
      </c>
      <c r="P40" s="49">
        <f t="shared" si="22"/>
        <v>0</v>
      </c>
      <c r="Q40" s="28">
        <v>0</v>
      </c>
      <c r="R40" s="29"/>
      <c r="S40" s="28">
        <v>0</v>
      </c>
      <c r="T40" s="29"/>
      <c r="U40" s="28">
        <v>0</v>
      </c>
      <c r="V40" s="29"/>
      <c r="W40" s="28">
        <v>0</v>
      </c>
      <c r="X40" s="29"/>
      <c r="Y40" s="28">
        <v>0</v>
      </c>
      <c r="Z40" s="29"/>
      <c r="AA40" s="28">
        <v>0</v>
      </c>
      <c r="AB40" s="29"/>
      <c r="AC40" s="135">
        <f t="shared" si="20"/>
        <v>0</v>
      </c>
      <c r="AD40" s="49">
        <f t="shared" si="23"/>
        <v>0</v>
      </c>
      <c r="AE40" s="363">
        <f t="shared" si="21"/>
        <v>0</v>
      </c>
      <c r="AF40" s="376">
        <f t="shared" si="24"/>
        <v>0</v>
      </c>
      <c r="AG40" s="55"/>
      <c r="AH40" s="13"/>
      <c r="AI40" s="14"/>
      <c r="AJ40" s="15"/>
    </row>
    <row r="41" spans="1:36" ht="21" customHeight="1" x14ac:dyDescent="0.15">
      <c r="A41" s="418" t="s">
        <v>108</v>
      </c>
      <c r="B41" s="419"/>
      <c r="C41" s="27">
        <v>0</v>
      </c>
      <c r="D41" s="19"/>
      <c r="E41" s="28">
        <v>0</v>
      </c>
      <c r="F41" s="29"/>
      <c r="G41" s="28">
        <v>0</v>
      </c>
      <c r="H41" s="29"/>
      <c r="I41" s="28">
        <v>0</v>
      </c>
      <c r="J41" s="29"/>
      <c r="K41" s="28">
        <v>0</v>
      </c>
      <c r="L41" s="29"/>
      <c r="M41" s="28">
        <v>0</v>
      </c>
      <c r="N41" s="29"/>
      <c r="O41" s="35">
        <f t="shared" si="5"/>
        <v>0</v>
      </c>
      <c r="P41" s="49">
        <f t="shared" si="22"/>
        <v>0</v>
      </c>
      <c r="Q41" s="28">
        <v>0</v>
      </c>
      <c r="R41" s="29"/>
      <c r="S41" s="28">
        <v>0</v>
      </c>
      <c r="T41" s="29"/>
      <c r="U41" s="28">
        <v>0</v>
      </c>
      <c r="V41" s="29"/>
      <c r="W41" s="28">
        <v>0</v>
      </c>
      <c r="X41" s="29"/>
      <c r="Y41" s="28">
        <v>0</v>
      </c>
      <c r="Z41" s="29"/>
      <c r="AA41" s="28">
        <v>0</v>
      </c>
      <c r="AB41" s="29"/>
      <c r="AC41" s="135">
        <f t="shared" si="20"/>
        <v>0</v>
      </c>
      <c r="AD41" s="49">
        <f t="shared" si="23"/>
        <v>0</v>
      </c>
      <c r="AE41" s="363">
        <f t="shared" si="21"/>
        <v>0</v>
      </c>
      <c r="AF41" s="376">
        <f t="shared" si="24"/>
        <v>0</v>
      </c>
      <c r="AG41" s="55"/>
      <c r="AH41" s="13"/>
      <c r="AI41" s="14"/>
      <c r="AJ41" s="15"/>
    </row>
    <row r="42" spans="1:36" ht="21" customHeight="1" x14ac:dyDescent="0.15">
      <c r="A42" s="418" t="s">
        <v>109</v>
      </c>
      <c r="B42" s="419"/>
      <c r="C42" s="27">
        <v>0</v>
      </c>
      <c r="D42" s="19"/>
      <c r="E42" s="28">
        <v>0</v>
      </c>
      <c r="F42" s="29"/>
      <c r="G42" s="28">
        <v>0</v>
      </c>
      <c r="H42" s="29"/>
      <c r="I42" s="28">
        <v>0</v>
      </c>
      <c r="J42" s="29"/>
      <c r="K42" s="28">
        <v>0</v>
      </c>
      <c r="L42" s="29"/>
      <c r="M42" s="28">
        <v>0</v>
      </c>
      <c r="N42" s="29"/>
      <c r="O42" s="35">
        <f t="shared" si="5"/>
        <v>0</v>
      </c>
      <c r="P42" s="49">
        <f t="shared" si="22"/>
        <v>0</v>
      </c>
      <c r="Q42" s="28">
        <v>0</v>
      </c>
      <c r="R42" s="29"/>
      <c r="S42" s="28">
        <v>0</v>
      </c>
      <c r="T42" s="29"/>
      <c r="U42" s="28">
        <v>0</v>
      </c>
      <c r="V42" s="29"/>
      <c r="W42" s="28">
        <v>0</v>
      </c>
      <c r="X42" s="29"/>
      <c r="Y42" s="28">
        <v>0</v>
      </c>
      <c r="Z42" s="29"/>
      <c r="AA42" s="28">
        <v>0</v>
      </c>
      <c r="AB42" s="29"/>
      <c r="AC42" s="135">
        <f t="shared" si="20"/>
        <v>0</v>
      </c>
      <c r="AD42" s="49">
        <f t="shared" si="23"/>
        <v>0</v>
      </c>
      <c r="AE42" s="363">
        <f t="shared" si="21"/>
        <v>0</v>
      </c>
      <c r="AF42" s="376">
        <f t="shared" si="24"/>
        <v>0</v>
      </c>
      <c r="AG42" s="55"/>
      <c r="AH42" s="13"/>
      <c r="AI42" s="14"/>
      <c r="AJ42" s="15"/>
    </row>
    <row r="43" spans="1:36" ht="21" customHeight="1" thickBot="1" x14ac:dyDescent="0.2">
      <c r="A43" s="481" t="s">
        <v>110</v>
      </c>
      <c r="B43" s="482"/>
      <c r="C43" s="36">
        <v>0</v>
      </c>
      <c r="D43" s="224"/>
      <c r="E43" s="47">
        <v>0</v>
      </c>
      <c r="F43" s="38"/>
      <c r="G43" s="47">
        <v>0</v>
      </c>
      <c r="H43" s="38"/>
      <c r="I43" s="47">
        <v>0</v>
      </c>
      <c r="J43" s="38"/>
      <c r="K43" s="47">
        <v>0</v>
      </c>
      <c r="L43" s="38"/>
      <c r="M43" s="47">
        <v>0</v>
      </c>
      <c r="N43" s="38"/>
      <c r="O43" s="225">
        <f t="shared" si="5"/>
        <v>0</v>
      </c>
      <c r="P43" s="226">
        <f>D43+F43+H43+J43+L43+N43</f>
        <v>0</v>
      </c>
      <c r="Q43" s="47">
        <v>0</v>
      </c>
      <c r="R43" s="38"/>
      <c r="S43" s="47">
        <v>0</v>
      </c>
      <c r="T43" s="38"/>
      <c r="U43" s="47">
        <v>0</v>
      </c>
      <c r="V43" s="38"/>
      <c r="W43" s="47">
        <v>0</v>
      </c>
      <c r="X43" s="38"/>
      <c r="Y43" s="47">
        <v>0</v>
      </c>
      <c r="Z43" s="38"/>
      <c r="AA43" s="47">
        <v>0</v>
      </c>
      <c r="AB43" s="38"/>
      <c r="AC43" s="227">
        <f t="shared" si="20"/>
        <v>0</v>
      </c>
      <c r="AD43" s="226">
        <f>R43+T43+V43+X43+Z43+AB43</f>
        <v>0</v>
      </c>
      <c r="AE43" s="381">
        <f t="shared" si="21"/>
        <v>0</v>
      </c>
      <c r="AF43" s="383">
        <f>P43+AD43</f>
        <v>0</v>
      </c>
      <c r="AG43" s="55"/>
      <c r="AH43" s="13"/>
      <c r="AI43" s="14"/>
      <c r="AJ43" s="15"/>
    </row>
    <row r="44" spans="1:36" ht="21" customHeight="1" thickTop="1" thickBot="1" x14ac:dyDescent="0.2">
      <c r="A44" s="483" t="s">
        <v>11</v>
      </c>
      <c r="B44" s="484"/>
      <c r="C44" s="228">
        <f t="shared" ref="C44:N44" si="25">SUM(C28:C43)</f>
        <v>0</v>
      </c>
      <c r="D44" s="229">
        <f t="shared" si="25"/>
        <v>0</v>
      </c>
      <c r="E44" s="230">
        <f t="shared" si="25"/>
        <v>0</v>
      </c>
      <c r="F44" s="231">
        <f t="shared" si="25"/>
        <v>0</v>
      </c>
      <c r="G44" s="230">
        <f t="shared" si="25"/>
        <v>0</v>
      </c>
      <c r="H44" s="231">
        <f t="shared" si="25"/>
        <v>0</v>
      </c>
      <c r="I44" s="230">
        <f t="shared" si="25"/>
        <v>0</v>
      </c>
      <c r="J44" s="231">
        <f t="shared" si="25"/>
        <v>0</v>
      </c>
      <c r="K44" s="230">
        <f t="shared" si="25"/>
        <v>0</v>
      </c>
      <c r="L44" s="231">
        <f t="shared" si="25"/>
        <v>0</v>
      </c>
      <c r="M44" s="230">
        <f t="shared" si="25"/>
        <v>0</v>
      </c>
      <c r="N44" s="231">
        <f t="shared" si="25"/>
        <v>0</v>
      </c>
      <c r="O44" s="232">
        <f>C44+E44+G44+I44+K44+M44</f>
        <v>0</v>
      </c>
      <c r="P44" s="141">
        <f>D44+F44+H44+J44+L44+N44</f>
        <v>0</v>
      </c>
      <c r="Q44" s="230">
        <f t="shared" ref="Q44:AB44" si="26">SUM(Q28:Q43)</f>
        <v>0</v>
      </c>
      <c r="R44" s="231">
        <f t="shared" si="26"/>
        <v>0</v>
      </c>
      <c r="S44" s="230">
        <f t="shared" si="26"/>
        <v>0</v>
      </c>
      <c r="T44" s="231">
        <f t="shared" si="26"/>
        <v>0</v>
      </c>
      <c r="U44" s="230">
        <f t="shared" si="26"/>
        <v>0</v>
      </c>
      <c r="V44" s="231">
        <f t="shared" si="26"/>
        <v>0</v>
      </c>
      <c r="W44" s="230">
        <f t="shared" si="26"/>
        <v>0</v>
      </c>
      <c r="X44" s="231">
        <f t="shared" si="26"/>
        <v>0</v>
      </c>
      <c r="Y44" s="230">
        <f t="shared" si="26"/>
        <v>0</v>
      </c>
      <c r="Z44" s="231">
        <f t="shared" si="26"/>
        <v>0</v>
      </c>
      <c r="AA44" s="230">
        <f t="shared" si="26"/>
        <v>0</v>
      </c>
      <c r="AB44" s="231">
        <f t="shared" si="26"/>
        <v>0</v>
      </c>
      <c r="AC44" s="371">
        <f t="shared" si="20"/>
        <v>0</v>
      </c>
      <c r="AD44" s="141">
        <f>R44+T44+V44+X44+Z44+AB44</f>
        <v>0</v>
      </c>
      <c r="AE44" s="384">
        <f t="shared" si="21"/>
        <v>0</v>
      </c>
      <c r="AF44" s="385">
        <f>P44+AD44</f>
        <v>0</v>
      </c>
      <c r="AG44" s="55"/>
      <c r="AH44" s="16"/>
      <c r="AI44" s="17"/>
      <c r="AJ44" s="18"/>
    </row>
    <row r="47" spans="1:36" x14ac:dyDescent="0.15">
      <c r="AJ47"/>
    </row>
  </sheetData>
  <mergeCells count="45">
    <mergeCell ref="Y6:Z6"/>
    <mergeCell ref="A2:AJ2"/>
    <mergeCell ref="C5:AF5"/>
    <mergeCell ref="AH5:AJ5"/>
    <mergeCell ref="C6:D6"/>
    <mergeCell ref="E6:F6"/>
    <mergeCell ref="G6:H6"/>
    <mergeCell ref="I6:J6"/>
    <mergeCell ref="K6:L6"/>
    <mergeCell ref="M6:N6"/>
    <mergeCell ref="AA6:AB6"/>
    <mergeCell ref="AC6:AD6"/>
    <mergeCell ref="AE6:AF6"/>
    <mergeCell ref="O6:P6"/>
    <mergeCell ref="Q6:R6"/>
    <mergeCell ref="S6:T6"/>
    <mergeCell ref="U6:V6"/>
    <mergeCell ref="W6:X6"/>
    <mergeCell ref="A8:B8"/>
    <mergeCell ref="A9:B9"/>
    <mergeCell ref="A28:B28"/>
    <mergeCell ref="A29:B29"/>
    <mergeCell ref="A30:B30"/>
    <mergeCell ref="A31:B31"/>
    <mergeCell ref="A10:B10"/>
    <mergeCell ref="A11:B11"/>
    <mergeCell ref="A12:B12"/>
    <mergeCell ref="A13:B13"/>
    <mergeCell ref="A14:B14"/>
    <mergeCell ref="A42:B42"/>
    <mergeCell ref="A43:B43"/>
    <mergeCell ref="A44:B44"/>
    <mergeCell ref="A5:B7"/>
    <mergeCell ref="A15:B15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16:B16"/>
  </mergeCells>
  <phoneticPr fontId="2"/>
  <pageMargins left="0.7" right="0.7" top="0.75" bottom="0.75" header="0.3" footer="0.3"/>
  <pageSetup paperSize="8" scale="56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zoomScale="80" zoomScaleNormal="80" workbookViewId="0">
      <selection activeCell="B1" sqref="B1"/>
    </sheetView>
  </sheetViews>
  <sheetFormatPr defaultRowHeight="13.5" x14ac:dyDescent="0.15"/>
  <sheetData>
    <row r="1" spans="1:29" x14ac:dyDescent="0.15">
      <c r="A1" t="s">
        <v>53</v>
      </c>
    </row>
    <row r="2" spans="1:29" x14ac:dyDescent="0.15">
      <c r="B2" s="386" t="s">
        <v>145</v>
      </c>
      <c r="AB2" s="11" t="s">
        <v>15</v>
      </c>
    </row>
    <row r="3" spans="1:29" ht="7.5" customHeight="1" thickBot="1" x14ac:dyDescent="0.2">
      <c r="AB3" s="11"/>
    </row>
    <row r="4" spans="1:29" ht="29.25" customHeight="1" x14ac:dyDescent="0.15">
      <c r="A4" s="514" t="s">
        <v>123</v>
      </c>
      <c r="B4" s="515"/>
      <c r="C4" s="518" t="s">
        <v>54</v>
      </c>
      <c r="D4" s="519"/>
      <c r="E4" s="520"/>
      <c r="F4" s="524">
        <v>43101</v>
      </c>
      <c r="G4" s="525"/>
      <c r="H4" s="510">
        <f>DATE(YEAR($F4),MONTH($F4)+1,1)</f>
        <v>43132</v>
      </c>
      <c r="I4" s="511"/>
      <c r="J4" s="510">
        <f>DATE(YEAR($F4),MONTH($F4)+2,1)</f>
        <v>43160</v>
      </c>
      <c r="K4" s="511"/>
      <c r="L4" s="510">
        <f>DATE(YEAR($F4),MONTH($F4)+3,1)</f>
        <v>43191</v>
      </c>
      <c r="M4" s="511"/>
      <c r="N4" s="510">
        <f>DATE(YEAR($F4),MONTH($F4)+4,1)</f>
        <v>43221</v>
      </c>
      <c r="O4" s="511"/>
      <c r="P4" s="510">
        <f>DATE(YEAR($F4),MONTH($F4)+5,1)</f>
        <v>43252</v>
      </c>
      <c r="Q4" s="511"/>
      <c r="R4" s="510">
        <f>DATE(YEAR($F4),MONTH($F4)+6,1)</f>
        <v>43282</v>
      </c>
      <c r="S4" s="511"/>
      <c r="T4" s="510">
        <f>DATE(YEAR($F4),MONTH($F4)+7,1)</f>
        <v>43313</v>
      </c>
      <c r="U4" s="511"/>
      <c r="V4" s="510">
        <f>DATE(YEAR($F4),MONTH($F4)+8,1)</f>
        <v>43344</v>
      </c>
      <c r="W4" s="511"/>
      <c r="X4" s="510">
        <f>DATE(YEAR($F4),MONTH($F4)+9,1)</f>
        <v>43374</v>
      </c>
      <c r="Y4" s="511"/>
      <c r="Z4" s="510">
        <f>DATE(YEAR($F4),MONTH($F4)+10,1)</f>
        <v>43405</v>
      </c>
      <c r="AA4" s="511"/>
      <c r="AB4" s="512">
        <f>DATE(YEAR($F4),MONTH($F4)+11,1)</f>
        <v>43435</v>
      </c>
      <c r="AC4" s="513"/>
    </row>
    <row r="5" spans="1:29" ht="29.25" customHeight="1" x14ac:dyDescent="0.15">
      <c r="A5" s="516"/>
      <c r="B5" s="517"/>
      <c r="C5" s="521"/>
      <c r="D5" s="522"/>
      <c r="E5" s="523"/>
      <c r="F5" s="63" t="s">
        <v>120</v>
      </c>
      <c r="G5" s="62" t="s">
        <v>18</v>
      </c>
      <c r="H5" s="63" t="s">
        <v>120</v>
      </c>
      <c r="I5" s="62" t="s">
        <v>18</v>
      </c>
      <c r="J5" s="63" t="s">
        <v>120</v>
      </c>
      <c r="K5" s="62" t="s">
        <v>18</v>
      </c>
      <c r="L5" s="63" t="s">
        <v>120</v>
      </c>
      <c r="M5" s="62" t="s">
        <v>18</v>
      </c>
      <c r="N5" s="63" t="s">
        <v>120</v>
      </c>
      <c r="O5" s="62" t="s">
        <v>18</v>
      </c>
      <c r="P5" s="63" t="s">
        <v>120</v>
      </c>
      <c r="Q5" s="62" t="s">
        <v>18</v>
      </c>
      <c r="R5" s="63" t="s">
        <v>120</v>
      </c>
      <c r="S5" s="262" t="s">
        <v>18</v>
      </c>
      <c r="T5" s="63" t="s">
        <v>120</v>
      </c>
      <c r="U5" s="262" t="s">
        <v>18</v>
      </c>
      <c r="V5" s="63" t="s">
        <v>120</v>
      </c>
      <c r="W5" s="262" t="s">
        <v>18</v>
      </c>
      <c r="X5" s="63" t="s">
        <v>120</v>
      </c>
      <c r="Y5" s="262" t="s">
        <v>18</v>
      </c>
      <c r="Z5" s="63" t="s">
        <v>120</v>
      </c>
      <c r="AA5" s="262" t="s">
        <v>18</v>
      </c>
      <c r="AB5" s="63" t="s">
        <v>120</v>
      </c>
      <c r="AC5" s="262" t="s">
        <v>18</v>
      </c>
    </row>
    <row r="6" spans="1:29" ht="29.25" customHeight="1" x14ac:dyDescent="0.15">
      <c r="A6" s="505" t="s">
        <v>146</v>
      </c>
      <c r="B6" s="506"/>
      <c r="C6" s="507"/>
      <c r="D6" s="508"/>
      <c r="E6" s="509"/>
      <c r="F6" s="258"/>
      <c r="G6" s="180"/>
      <c r="H6" s="258"/>
      <c r="I6" s="180"/>
      <c r="J6" s="258"/>
      <c r="K6" s="180"/>
      <c r="L6" s="258"/>
      <c r="M6" s="180"/>
      <c r="N6" s="258"/>
      <c r="O6" s="180"/>
      <c r="P6" s="258"/>
      <c r="Q6" s="180"/>
      <c r="R6" s="258"/>
      <c r="S6" s="180"/>
      <c r="T6" s="258"/>
      <c r="U6" s="180"/>
      <c r="V6" s="258"/>
      <c r="W6" s="180"/>
      <c r="X6" s="258"/>
      <c r="Y6" s="180"/>
      <c r="Z6" s="258"/>
      <c r="AA6" s="180"/>
      <c r="AB6" s="258"/>
      <c r="AC6" s="180"/>
    </row>
    <row r="7" spans="1:29" ht="29.25" customHeight="1" x14ac:dyDescent="0.15">
      <c r="A7" s="526" t="s">
        <v>147</v>
      </c>
      <c r="B7" s="527"/>
      <c r="C7" s="528"/>
      <c r="D7" s="529"/>
      <c r="E7" s="530"/>
      <c r="F7" s="259"/>
      <c r="G7" s="181"/>
      <c r="H7" s="259"/>
      <c r="I7" s="181"/>
      <c r="J7" s="259"/>
      <c r="K7" s="181"/>
      <c r="L7" s="259"/>
      <c r="M7" s="181"/>
      <c r="N7" s="259"/>
      <c r="O7" s="181"/>
      <c r="P7" s="259"/>
      <c r="Q7" s="181"/>
      <c r="R7" s="259"/>
      <c r="S7" s="181"/>
      <c r="T7" s="259"/>
      <c r="U7" s="181"/>
      <c r="V7" s="259"/>
      <c r="W7" s="181"/>
      <c r="X7" s="259"/>
      <c r="Y7" s="181"/>
      <c r="Z7" s="259"/>
      <c r="AA7" s="181"/>
      <c r="AB7" s="259"/>
      <c r="AC7" s="181"/>
    </row>
    <row r="8" spans="1:29" ht="29.25" customHeight="1" x14ac:dyDescent="0.15">
      <c r="A8" s="526" t="s">
        <v>148</v>
      </c>
      <c r="B8" s="527"/>
      <c r="C8" s="528"/>
      <c r="D8" s="529"/>
      <c r="E8" s="530"/>
      <c r="F8" s="259"/>
      <c r="G8" s="181"/>
      <c r="H8" s="259"/>
      <c r="I8" s="181"/>
      <c r="J8" s="259"/>
      <c r="K8" s="181"/>
      <c r="L8" s="259"/>
      <c r="M8" s="181"/>
      <c r="N8" s="259"/>
      <c r="O8" s="181"/>
      <c r="P8" s="259"/>
      <c r="Q8" s="181"/>
      <c r="R8" s="259"/>
      <c r="S8" s="181"/>
      <c r="T8" s="259"/>
      <c r="U8" s="181"/>
      <c r="V8" s="259"/>
      <c r="W8" s="181"/>
      <c r="X8" s="259"/>
      <c r="Y8" s="181"/>
      <c r="Z8" s="259"/>
      <c r="AA8" s="181"/>
      <c r="AB8" s="259"/>
      <c r="AC8" s="181"/>
    </row>
    <row r="9" spans="1:29" ht="29.25" customHeight="1" x14ac:dyDescent="0.15">
      <c r="A9" s="526" t="s">
        <v>149</v>
      </c>
      <c r="B9" s="527"/>
      <c r="C9" s="528"/>
      <c r="D9" s="529"/>
      <c r="E9" s="530"/>
      <c r="F9" s="259"/>
      <c r="G9" s="181"/>
      <c r="H9" s="259"/>
      <c r="I9" s="181"/>
      <c r="J9" s="259"/>
      <c r="K9" s="181"/>
      <c r="L9" s="259"/>
      <c r="M9" s="181"/>
      <c r="N9" s="259"/>
      <c r="O9" s="181"/>
      <c r="P9" s="259"/>
      <c r="Q9" s="181"/>
      <c r="R9" s="259"/>
      <c r="S9" s="181"/>
      <c r="T9" s="259"/>
      <c r="U9" s="181"/>
      <c r="V9" s="259"/>
      <c r="W9" s="181"/>
      <c r="X9" s="259"/>
      <c r="Y9" s="181"/>
      <c r="Z9" s="259"/>
      <c r="AA9" s="181"/>
      <c r="AB9" s="259"/>
      <c r="AC9" s="181"/>
    </row>
    <row r="10" spans="1:29" ht="29.25" customHeight="1" x14ac:dyDescent="0.15">
      <c r="A10" s="526" t="s">
        <v>150</v>
      </c>
      <c r="B10" s="527"/>
      <c r="C10" s="528"/>
      <c r="D10" s="529"/>
      <c r="E10" s="530"/>
      <c r="F10" s="259"/>
      <c r="G10" s="181"/>
      <c r="H10" s="259"/>
      <c r="I10" s="181"/>
      <c r="J10" s="259"/>
      <c r="K10" s="181"/>
      <c r="L10" s="259"/>
      <c r="M10" s="181"/>
      <c r="N10" s="259"/>
      <c r="O10" s="181"/>
      <c r="P10" s="259"/>
      <c r="Q10" s="181"/>
      <c r="R10" s="259"/>
      <c r="S10" s="181"/>
      <c r="T10" s="259"/>
      <c r="U10" s="181"/>
      <c r="V10" s="259"/>
      <c r="W10" s="181"/>
      <c r="X10" s="259"/>
      <c r="Y10" s="181"/>
      <c r="Z10" s="259"/>
      <c r="AA10" s="181"/>
      <c r="AB10" s="259"/>
      <c r="AC10" s="181"/>
    </row>
    <row r="11" spans="1:29" ht="29.25" customHeight="1" x14ac:dyDescent="0.15">
      <c r="A11" s="526"/>
      <c r="B11" s="527"/>
      <c r="C11" s="528"/>
      <c r="D11" s="529"/>
      <c r="E11" s="530"/>
      <c r="F11" s="259"/>
      <c r="G11" s="181"/>
      <c r="H11" s="259"/>
      <c r="I11" s="181"/>
      <c r="J11" s="259"/>
      <c r="K11" s="181"/>
      <c r="L11" s="259"/>
      <c r="M11" s="181"/>
      <c r="N11" s="259"/>
      <c r="O11" s="181"/>
      <c r="P11" s="259"/>
      <c r="Q11" s="181"/>
      <c r="R11" s="259"/>
      <c r="S11" s="181"/>
      <c r="T11" s="259"/>
      <c r="U11" s="181"/>
      <c r="V11" s="259"/>
      <c r="W11" s="181"/>
      <c r="X11" s="259"/>
      <c r="Y11" s="181"/>
      <c r="Z11" s="259"/>
      <c r="AA11" s="181"/>
      <c r="AB11" s="259"/>
      <c r="AC11" s="181"/>
    </row>
    <row r="12" spans="1:29" ht="29.25" customHeight="1" x14ac:dyDescent="0.15">
      <c r="A12" s="526"/>
      <c r="B12" s="527"/>
      <c r="C12" s="528"/>
      <c r="D12" s="529"/>
      <c r="E12" s="530"/>
      <c r="F12" s="259"/>
      <c r="G12" s="181"/>
      <c r="H12" s="259"/>
      <c r="I12" s="181"/>
      <c r="J12" s="259"/>
      <c r="K12" s="181"/>
      <c r="L12" s="259"/>
      <c r="M12" s="181"/>
      <c r="N12" s="259"/>
      <c r="O12" s="181"/>
      <c r="P12" s="259"/>
      <c r="Q12" s="181"/>
      <c r="R12" s="259"/>
      <c r="S12" s="181"/>
      <c r="T12" s="259"/>
      <c r="U12" s="181"/>
      <c r="V12" s="259"/>
      <c r="W12" s="181"/>
      <c r="X12" s="259"/>
      <c r="Y12" s="181"/>
      <c r="Z12" s="259"/>
      <c r="AA12" s="181"/>
      <c r="AB12" s="259"/>
      <c r="AC12" s="181"/>
    </row>
    <row r="13" spans="1:29" ht="29.25" customHeight="1" x14ac:dyDescent="0.15">
      <c r="A13" s="526"/>
      <c r="B13" s="527"/>
      <c r="C13" s="528"/>
      <c r="D13" s="529"/>
      <c r="E13" s="530"/>
      <c r="F13" s="259"/>
      <c r="G13" s="181"/>
      <c r="H13" s="259"/>
      <c r="I13" s="181"/>
      <c r="J13" s="259"/>
      <c r="K13" s="181"/>
      <c r="L13" s="259"/>
      <c r="M13" s="181"/>
      <c r="N13" s="259"/>
      <c r="O13" s="181"/>
      <c r="P13" s="259"/>
      <c r="Q13" s="181"/>
      <c r="R13" s="259"/>
      <c r="S13" s="181"/>
      <c r="T13" s="259"/>
      <c r="U13" s="181"/>
      <c r="V13" s="259"/>
      <c r="W13" s="181"/>
      <c r="X13" s="259"/>
      <c r="Y13" s="181"/>
      <c r="Z13" s="259"/>
      <c r="AA13" s="181"/>
      <c r="AB13" s="259"/>
      <c r="AC13" s="181"/>
    </row>
    <row r="14" spans="1:29" ht="29.25" customHeight="1" x14ac:dyDescent="0.15">
      <c r="A14" s="531"/>
      <c r="B14" s="532"/>
      <c r="C14" s="533"/>
      <c r="D14" s="534"/>
      <c r="E14" s="535"/>
      <c r="F14" s="260"/>
      <c r="G14" s="182"/>
      <c r="H14" s="260"/>
      <c r="I14" s="182"/>
      <c r="J14" s="260"/>
      <c r="K14" s="182"/>
      <c r="L14" s="260"/>
      <c r="M14" s="182"/>
      <c r="N14" s="260"/>
      <c r="O14" s="182"/>
      <c r="P14" s="260"/>
      <c r="Q14" s="182"/>
      <c r="R14" s="260"/>
      <c r="S14" s="182"/>
      <c r="T14" s="260"/>
      <c r="U14" s="182"/>
      <c r="V14" s="260"/>
      <c r="W14" s="182"/>
      <c r="X14" s="260"/>
      <c r="Y14" s="182"/>
      <c r="Z14" s="260"/>
      <c r="AA14" s="182"/>
      <c r="AB14" s="260"/>
      <c r="AC14" s="182"/>
    </row>
    <row r="15" spans="1:29" ht="29.25" customHeight="1" x14ac:dyDescent="0.15">
      <c r="A15" s="536" t="s">
        <v>122</v>
      </c>
      <c r="B15" s="537"/>
      <c r="C15" s="537"/>
      <c r="D15" s="537"/>
      <c r="E15" s="538"/>
      <c r="F15" s="261">
        <f t="shared" ref="F15:AC15" si="0">SUM(F6:F14)</f>
        <v>0</v>
      </c>
      <c r="G15" s="183">
        <f t="shared" si="0"/>
        <v>0</v>
      </c>
      <c r="H15" s="261">
        <f t="shared" si="0"/>
        <v>0</v>
      </c>
      <c r="I15" s="183">
        <f t="shared" si="0"/>
        <v>0</v>
      </c>
      <c r="J15" s="261">
        <f t="shared" si="0"/>
        <v>0</v>
      </c>
      <c r="K15" s="183">
        <f t="shared" si="0"/>
        <v>0</v>
      </c>
      <c r="L15" s="261">
        <f t="shared" si="0"/>
        <v>0</v>
      </c>
      <c r="M15" s="183">
        <f t="shared" si="0"/>
        <v>0</v>
      </c>
      <c r="N15" s="261">
        <f t="shared" si="0"/>
        <v>0</v>
      </c>
      <c r="O15" s="183">
        <f t="shared" si="0"/>
        <v>0</v>
      </c>
      <c r="P15" s="261">
        <f t="shared" si="0"/>
        <v>0</v>
      </c>
      <c r="Q15" s="183">
        <f t="shared" si="0"/>
        <v>0</v>
      </c>
      <c r="R15" s="261">
        <f t="shared" si="0"/>
        <v>0</v>
      </c>
      <c r="S15" s="183">
        <f t="shared" si="0"/>
        <v>0</v>
      </c>
      <c r="T15" s="261">
        <f t="shared" si="0"/>
        <v>0</v>
      </c>
      <c r="U15" s="183">
        <f t="shared" si="0"/>
        <v>0</v>
      </c>
      <c r="V15" s="261">
        <f t="shared" si="0"/>
        <v>0</v>
      </c>
      <c r="W15" s="183">
        <f t="shared" si="0"/>
        <v>0</v>
      </c>
      <c r="X15" s="261">
        <f t="shared" si="0"/>
        <v>0</v>
      </c>
      <c r="Y15" s="183">
        <f t="shared" si="0"/>
        <v>0</v>
      </c>
      <c r="Z15" s="261">
        <f t="shared" si="0"/>
        <v>0</v>
      </c>
      <c r="AA15" s="183">
        <f t="shared" si="0"/>
        <v>0</v>
      </c>
      <c r="AB15" s="261">
        <f t="shared" si="0"/>
        <v>0</v>
      </c>
      <c r="AC15" s="183">
        <f t="shared" si="0"/>
        <v>0</v>
      </c>
    </row>
    <row r="18" spans="25:29" ht="17.25" customHeight="1" x14ac:dyDescent="0.15">
      <c r="Y18" s="562"/>
      <c r="Z18" s="562"/>
      <c r="AA18" s="562"/>
      <c r="AB18" s="562"/>
      <c r="AC18" s="562"/>
    </row>
  </sheetData>
  <mergeCells count="33">
    <mergeCell ref="A14:B14"/>
    <mergeCell ref="C14:E14"/>
    <mergeCell ref="A13:B13"/>
    <mergeCell ref="C13:E13"/>
    <mergeCell ref="A15:E15"/>
    <mergeCell ref="A12:B12"/>
    <mergeCell ref="C12:E12"/>
    <mergeCell ref="A11:B11"/>
    <mergeCell ref="C11:E11"/>
    <mergeCell ref="A10:B10"/>
    <mergeCell ref="C10:E10"/>
    <mergeCell ref="A9:B9"/>
    <mergeCell ref="C9:E9"/>
    <mergeCell ref="A8:B8"/>
    <mergeCell ref="C8:E8"/>
    <mergeCell ref="A7:B7"/>
    <mergeCell ref="C7:E7"/>
    <mergeCell ref="A6:B6"/>
    <mergeCell ref="C6:E6"/>
    <mergeCell ref="Z4:AA4"/>
    <mergeCell ref="AB4:AC4"/>
    <mergeCell ref="N4:O4"/>
    <mergeCell ref="P4:Q4"/>
    <mergeCell ref="R4:S4"/>
    <mergeCell ref="T4:U4"/>
    <mergeCell ref="V4:W4"/>
    <mergeCell ref="X4:Y4"/>
    <mergeCell ref="A4:B5"/>
    <mergeCell ref="C4:E5"/>
    <mergeCell ref="F4:G4"/>
    <mergeCell ref="H4:I4"/>
    <mergeCell ref="J4:K4"/>
    <mergeCell ref="L4:M4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0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1" sqref="C1"/>
    </sheetView>
  </sheetViews>
  <sheetFormatPr defaultRowHeight="13.5" x14ac:dyDescent="0.15"/>
  <cols>
    <col min="1" max="1" width="22.75" style="1" customWidth="1"/>
    <col min="2" max="2" width="9.875" style="1" customWidth="1"/>
    <col min="3" max="3" width="9.5" style="1" bestFit="1" customWidth="1"/>
    <col min="4" max="4" width="9.625" style="1" customWidth="1"/>
    <col min="5" max="5" width="9.5" style="1" customWidth="1"/>
    <col min="6" max="6" width="10.5" style="1" bestFit="1" customWidth="1"/>
    <col min="7" max="7" width="9.5" style="1" customWidth="1"/>
    <col min="8" max="8" width="10.5" style="1" bestFit="1" customWidth="1"/>
    <col min="9" max="9" width="9.5" style="1" customWidth="1"/>
    <col min="10" max="10" width="9.625" style="1" customWidth="1"/>
    <col min="11" max="11" width="9.5" style="1" customWidth="1"/>
    <col min="12" max="12" width="9.625" style="1" customWidth="1"/>
    <col min="13" max="13" width="9.5" style="1" customWidth="1"/>
    <col min="14" max="14" width="9.75" style="1" customWidth="1"/>
    <col min="15" max="29" width="9.5" style="1" customWidth="1"/>
    <col min="30" max="31" width="9.625" style="1" customWidth="1"/>
    <col min="32" max="32" width="7.75" style="1" customWidth="1"/>
    <col min="33" max="33" width="3.75" style="1" customWidth="1"/>
    <col min="34" max="34" width="2.625" style="1" customWidth="1"/>
    <col min="35" max="35" width="6.5" style="1" customWidth="1"/>
    <col min="36" max="36" width="44.875" style="1" customWidth="1"/>
    <col min="37" max="16384" width="9" style="1"/>
  </cols>
  <sheetData>
    <row r="1" spans="1:36" ht="22.5" customHeight="1" x14ac:dyDescent="0.15">
      <c r="A1" s="1" t="s">
        <v>47</v>
      </c>
    </row>
    <row r="2" spans="1:36" ht="28.5" x14ac:dyDescent="0.15">
      <c r="A2" s="469" t="s">
        <v>155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  <c r="X2" s="469"/>
      <c r="Y2" s="469"/>
      <c r="Z2" s="469"/>
      <c r="AA2" s="469"/>
      <c r="AB2" s="469"/>
      <c r="AC2" s="469"/>
      <c r="AD2" s="469"/>
      <c r="AE2" s="469"/>
      <c r="AF2" s="469"/>
      <c r="AG2" s="469"/>
      <c r="AH2" s="469"/>
      <c r="AI2" s="469"/>
      <c r="AJ2" s="469"/>
    </row>
    <row r="3" spans="1:36" ht="28.5" customHeight="1" x14ac:dyDescent="0.15">
      <c r="A3" s="387" t="s">
        <v>151</v>
      </c>
      <c r="AA3" s="11"/>
      <c r="AC3" s="11" t="s">
        <v>15</v>
      </c>
      <c r="AF3" s="11"/>
    </row>
    <row r="4" spans="1:36" ht="21" customHeight="1" thickBot="1" x14ac:dyDescent="0.2">
      <c r="A4" s="263"/>
      <c r="B4" s="1" t="s">
        <v>154</v>
      </c>
      <c r="AA4" s="11"/>
      <c r="AC4" s="11"/>
      <c r="AF4" s="11"/>
    </row>
    <row r="5" spans="1:36" ht="21" customHeight="1" thickBot="1" x14ac:dyDescent="0.2">
      <c r="A5" s="546"/>
      <c r="B5" s="494" t="s">
        <v>20</v>
      </c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  <c r="O5" s="495"/>
      <c r="P5" s="495"/>
      <c r="Q5" s="495"/>
      <c r="R5" s="495"/>
      <c r="S5" s="495"/>
      <c r="T5" s="495"/>
      <c r="U5" s="495"/>
      <c r="V5" s="495"/>
      <c r="W5" s="495"/>
      <c r="X5" s="495"/>
      <c r="Y5" s="495"/>
      <c r="Z5" s="495"/>
      <c r="AA5" s="495"/>
      <c r="AB5" s="495"/>
      <c r="AC5" s="495"/>
      <c r="AD5" s="495"/>
      <c r="AE5" s="495"/>
      <c r="AF5" s="496"/>
      <c r="AH5" s="473" t="s">
        <v>12</v>
      </c>
      <c r="AI5" s="474"/>
      <c r="AJ5" s="475"/>
    </row>
    <row r="6" spans="1:36" ht="21" customHeight="1" x14ac:dyDescent="0.15">
      <c r="A6" s="547"/>
      <c r="B6" s="497">
        <v>43101</v>
      </c>
      <c r="C6" s="498"/>
      <c r="D6" s="490">
        <f>DATE(YEAR($B6),MONTH($B6)+1,1)</f>
        <v>43132</v>
      </c>
      <c r="E6" s="491"/>
      <c r="F6" s="490">
        <f>DATE(YEAR($B6),MONTH($B6)+2,1)</f>
        <v>43160</v>
      </c>
      <c r="G6" s="491"/>
      <c r="H6" s="490">
        <f>DATE(YEAR($B6),MONTH($B6)+3,1)</f>
        <v>43191</v>
      </c>
      <c r="I6" s="491"/>
      <c r="J6" s="490">
        <f>DATE(YEAR($B6),MONTH($B6)+4,1)</f>
        <v>43221</v>
      </c>
      <c r="K6" s="491"/>
      <c r="L6" s="490">
        <f>DATE(YEAR($B6),MONTH($B6)+5,1)</f>
        <v>43252</v>
      </c>
      <c r="M6" s="491"/>
      <c r="N6" s="549" t="s">
        <v>40</v>
      </c>
      <c r="O6" s="550"/>
      <c r="P6" s="490">
        <f>DATE(YEAR($B6),MONTH($B6)+6,1)</f>
        <v>43282</v>
      </c>
      <c r="Q6" s="491"/>
      <c r="R6" s="490">
        <f>DATE(YEAR($B6),MONTH($B6)+7,1)</f>
        <v>43313</v>
      </c>
      <c r="S6" s="491"/>
      <c r="T6" s="490">
        <f>DATE(YEAR($B6),MONTH($B6)+8,1)</f>
        <v>43344</v>
      </c>
      <c r="U6" s="491"/>
      <c r="V6" s="490">
        <f>DATE(YEAR($B6),MONTH($B6)+9,1)</f>
        <v>43374</v>
      </c>
      <c r="W6" s="491"/>
      <c r="X6" s="490">
        <f>DATE(YEAR($B6),MONTH($B6)+10,1)</f>
        <v>43405</v>
      </c>
      <c r="Y6" s="491"/>
      <c r="Z6" s="490">
        <f>DATE(YEAR($B6),MONTH($B6)+11,1)</f>
        <v>43435</v>
      </c>
      <c r="AA6" s="491"/>
      <c r="AB6" s="539" t="s">
        <v>41</v>
      </c>
      <c r="AC6" s="540"/>
      <c r="AD6" s="541" t="s">
        <v>161</v>
      </c>
      <c r="AE6" s="542"/>
      <c r="AF6" s="543"/>
      <c r="AG6" s="55"/>
      <c r="AH6" s="7" t="s">
        <v>13</v>
      </c>
      <c r="AI6" s="8"/>
      <c r="AJ6" s="5"/>
    </row>
    <row r="7" spans="1:36" ht="21" customHeight="1" thickBot="1" x14ac:dyDescent="0.2">
      <c r="A7" s="548"/>
      <c r="B7" s="142" t="s">
        <v>120</v>
      </c>
      <c r="C7" s="143" t="s">
        <v>18</v>
      </c>
      <c r="D7" s="144" t="s">
        <v>120</v>
      </c>
      <c r="E7" s="145" t="s">
        <v>18</v>
      </c>
      <c r="F7" s="144" t="s">
        <v>120</v>
      </c>
      <c r="G7" s="145" t="s">
        <v>18</v>
      </c>
      <c r="H7" s="144" t="s">
        <v>120</v>
      </c>
      <c r="I7" s="145" t="s">
        <v>18</v>
      </c>
      <c r="J7" s="144" t="s">
        <v>120</v>
      </c>
      <c r="K7" s="145" t="s">
        <v>18</v>
      </c>
      <c r="L7" s="144" t="s">
        <v>120</v>
      </c>
      <c r="M7" s="145" t="s">
        <v>18</v>
      </c>
      <c r="N7" s="186" t="s">
        <v>120</v>
      </c>
      <c r="O7" s="187" t="s">
        <v>19</v>
      </c>
      <c r="P7" s="144" t="s">
        <v>121</v>
      </c>
      <c r="Q7" s="145" t="s">
        <v>19</v>
      </c>
      <c r="R7" s="144" t="s">
        <v>121</v>
      </c>
      <c r="S7" s="145" t="s">
        <v>18</v>
      </c>
      <c r="T7" s="144" t="s">
        <v>121</v>
      </c>
      <c r="U7" s="145" t="s">
        <v>18</v>
      </c>
      <c r="V7" s="144" t="s">
        <v>121</v>
      </c>
      <c r="W7" s="145" t="s">
        <v>18</v>
      </c>
      <c r="X7" s="144" t="s">
        <v>121</v>
      </c>
      <c r="Y7" s="145" t="s">
        <v>18</v>
      </c>
      <c r="Z7" s="144" t="s">
        <v>121</v>
      </c>
      <c r="AA7" s="145" t="s">
        <v>18</v>
      </c>
      <c r="AB7" s="186" t="s">
        <v>121</v>
      </c>
      <c r="AC7" s="187" t="s">
        <v>18</v>
      </c>
      <c r="AD7" s="308" t="s">
        <v>120</v>
      </c>
      <c r="AE7" s="331" t="s">
        <v>137</v>
      </c>
      <c r="AF7" s="309" t="s">
        <v>0</v>
      </c>
      <c r="AG7" s="55"/>
      <c r="AH7" s="13"/>
      <c r="AI7" s="14"/>
      <c r="AJ7" s="15"/>
    </row>
    <row r="8" spans="1:36" ht="21" customHeight="1" x14ac:dyDescent="0.15">
      <c r="A8" s="252" t="s">
        <v>57</v>
      </c>
      <c r="B8" s="21"/>
      <c r="C8" s="184"/>
      <c r="D8" s="24">
        <f>単年度計画!C8</f>
        <v>0</v>
      </c>
      <c r="E8" s="53"/>
      <c r="F8" s="24">
        <f>単年度計画!E8</f>
        <v>0</v>
      </c>
      <c r="G8" s="53"/>
      <c r="H8" s="24">
        <f>単年度計画!G8</f>
        <v>0</v>
      </c>
      <c r="I8" s="53"/>
      <c r="J8" s="24">
        <f>単年度計画!I8</f>
        <v>0</v>
      </c>
      <c r="K8" s="53"/>
      <c r="L8" s="24">
        <f>単年度計画!K8</f>
        <v>0</v>
      </c>
      <c r="M8" s="53"/>
      <c r="N8" s="117">
        <f>B8+D8+F8+H8+J8+L8</f>
        <v>0</v>
      </c>
      <c r="O8" s="185">
        <v>0</v>
      </c>
      <c r="P8" s="24">
        <f>単年度計画!M8</f>
        <v>0</v>
      </c>
      <c r="Q8" s="53"/>
      <c r="R8" s="24">
        <f>単年度計画!Q8</f>
        <v>0</v>
      </c>
      <c r="S8" s="53"/>
      <c r="T8" s="24">
        <f>単年度計画!S8</f>
        <v>0</v>
      </c>
      <c r="U8" s="53"/>
      <c r="V8" s="24">
        <f>単年度計画!U8</f>
        <v>0</v>
      </c>
      <c r="W8" s="53"/>
      <c r="X8" s="24">
        <f>単年度計画!W8</f>
        <v>0</v>
      </c>
      <c r="Y8" s="53"/>
      <c r="Z8" s="24">
        <f>単年度計画!Y8</f>
        <v>0</v>
      </c>
      <c r="AA8" s="53"/>
      <c r="AB8" s="304">
        <f>単年度計画!AA8</f>
        <v>0</v>
      </c>
      <c r="AC8" s="185"/>
      <c r="AD8" s="332">
        <f>N8+AB8</f>
        <v>0</v>
      </c>
      <c r="AE8" s="334">
        <f>O8+AC8</f>
        <v>0</v>
      </c>
      <c r="AF8" s="310"/>
      <c r="AG8" s="55"/>
      <c r="AH8" s="13"/>
      <c r="AI8" s="14"/>
      <c r="AJ8" s="15"/>
    </row>
    <row r="9" spans="1:36" ht="21" customHeight="1" x14ac:dyDescent="0.15">
      <c r="A9" s="250" t="s">
        <v>128</v>
      </c>
      <c r="B9" s="27"/>
      <c r="C9" s="19"/>
      <c r="D9" s="28">
        <f>単年度計画!C9</f>
        <v>0</v>
      </c>
      <c r="E9" s="29"/>
      <c r="F9" s="28">
        <f>単年度計画!E9</f>
        <v>0</v>
      </c>
      <c r="G9" s="29"/>
      <c r="H9" s="28">
        <f>単年度計画!G9</f>
        <v>0</v>
      </c>
      <c r="I9" s="29"/>
      <c r="J9" s="28">
        <f>単年度計画!I9</f>
        <v>0</v>
      </c>
      <c r="K9" s="29"/>
      <c r="L9" s="28">
        <f>単年度計画!K9</f>
        <v>0</v>
      </c>
      <c r="M9" s="29"/>
      <c r="N9" s="298">
        <f>B9+D9+F9+H9+J9+L9</f>
        <v>0</v>
      </c>
      <c r="O9" s="49">
        <f>C9+E9+G9+I9+K9+M9</f>
        <v>0</v>
      </c>
      <c r="P9" s="28">
        <f>単年度計画!M9</f>
        <v>0</v>
      </c>
      <c r="Q9" s="29"/>
      <c r="R9" s="28">
        <f>単年度計画!Q9</f>
        <v>0</v>
      </c>
      <c r="S9" s="29"/>
      <c r="T9" s="28">
        <f>単年度計画!S9</f>
        <v>0</v>
      </c>
      <c r="U9" s="29"/>
      <c r="V9" s="28">
        <f>単年度計画!U9</f>
        <v>0</v>
      </c>
      <c r="W9" s="29"/>
      <c r="X9" s="28">
        <f>単年度計画!W9</f>
        <v>0</v>
      </c>
      <c r="Y9" s="29"/>
      <c r="Z9" s="28">
        <f>単年度計画!Y9</f>
        <v>0</v>
      </c>
      <c r="AA9" s="29"/>
      <c r="AB9" s="135">
        <f>単年度計画!AA9</f>
        <v>0</v>
      </c>
      <c r="AC9" s="49"/>
      <c r="AD9" s="333">
        <f t="shared" ref="AD9:AD21" si="0">N9+AB9</f>
        <v>0</v>
      </c>
      <c r="AE9" s="335">
        <f t="shared" ref="AE9:AE26" si="1">O9+AC9</f>
        <v>0</v>
      </c>
      <c r="AF9" s="312"/>
      <c r="AG9" s="55"/>
      <c r="AH9" s="13"/>
      <c r="AI9" s="14"/>
      <c r="AJ9" s="15"/>
    </row>
    <row r="10" spans="1:36" ht="21" customHeight="1" x14ac:dyDescent="0.15">
      <c r="A10" s="250" t="s">
        <v>129</v>
      </c>
      <c r="B10" s="27"/>
      <c r="C10" s="19"/>
      <c r="D10" s="28">
        <f>単年度計画!C11</f>
        <v>0</v>
      </c>
      <c r="E10" s="29"/>
      <c r="F10" s="28">
        <f>単年度計画!E11</f>
        <v>0</v>
      </c>
      <c r="G10" s="29"/>
      <c r="H10" s="28">
        <f>単年度計画!G11</f>
        <v>0</v>
      </c>
      <c r="I10" s="29"/>
      <c r="J10" s="28">
        <f>単年度計画!I11</f>
        <v>0</v>
      </c>
      <c r="K10" s="29"/>
      <c r="L10" s="28">
        <f>単年度計画!K11</f>
        <v>0</v>
      </c>
      <c r="M10" s="29"/>
      <c r="N10" s="298">
        <f t="shared" ref="N10:O14" si="2">B10+D10+F10+H10+J10+L10</f>
        <v>0</v>
      </c>
      <c r="O10" s="49">
        <f t="shared" si="2"/>
        <v>0</v>
      </c>
      <c r="P10" s="28">
        <f>単年度計画!M11</f>
        <v>0</v>
      </c>
      <c r="Q10" s="29"/>
      <c r="R10" s="28">
        <f>単年度計画!Q11</f>
        <v>0</v>
      </c>
      <c r="S10" s="29"/>
      <c r="T10" s="28">
        <f>単年度計画!S11</f>
        <v>0</v>
      </c>
      <c r="U10" s="29"/>
      <c r="V10" s="28">
        <f>単年度計画!U11</f>
        <v>0</v>
      </c>
      <c r="W10" s="29"/>
      <c r="X10" s="28">
        <f>単年度計画!W11</f>
        <v>0</v>
      </c>
      <c r="Y10" s="29"/>
      <c r="Z10" s="28">
        <f>単年度計画!Y11</f>
        <v>0</v>
      </c>
      <c r="AA10" s="29"/>
      <c r="AB10" s="135">
        <f>単年度計画!AA11</f>
        <v>0</v>
      </c>
      <c r="AC10" s="49"/>
      <c r="AD10" s="333">
        <f>N10+AB10</f>
        <v>0</v>
      </c>
      <c r="AE10" s="335">
        <f t="shared" si="1"/>
        <v>0</v>
      </c>
      <c r="AF10" s="312"/>
      <c r="AG10" s="55"/>
      <c r="AH10" s="13"/>
      <c r="AI10" s="14"/>
      <c r="AJ10" s="15"/>
    </row>
    <row r="11" spans="1:36" ht="21" customHeight="1" x14ac:dyDescent="0.15">
      <c r="A11" s="250" t="s">
        <v>3</v>
      </c>
      <c r="B11" s="27">
        <v>0</v>
      </c>
      <c r="C11" s="19"/>
      <c r="D11" s="28">
        <f>単年度計画!C13</f>
        <v>0</v>
      </c>
      <c r="E11" s="29"/>
      <c r="F11" s="28">
        <f>単年度計画!E13</f>
        <v>0</v>
      </c>
      <c r="G11" s="29"/>
      <c r="H11" s="28">
        <f>単年度計画!G13</f>
        <v>0</v>
      </c>
      <c r="I11" s="29"/>
      <c r="J11" s="28">
        <f>単年度計画!I13</f>
        <v>0</v>
      </c>
      <c r="K11" s="29"/>
      <c r="L11" s="28">
        <f>単年度計画!K13</f>
        <v>0</v>
      </c>
      <c r="M11" s="29"/>
      <c r="N11" s="298">
        <f t="shared" ref="N11:N27" si="3">B11+D11+F11+H11+J11+L11</f>
        <v>0</v>
      </c>
      <c r="O11" s="49">
        <f t="shared" si="2"/>
        <v>0</v>
      </c>
      <c r="P11" s="28">
        <f>単年度計画!M13</f>
        <v>0</v>
      </c>
      <c r="Q11" s="29"/>
      <c r="R11" s="28">
        <f>単年度計画!Q13</f>
        <v>0</v>
      </c>
      <c r="S11" s="29"/>
      <c r="T11" s="28">
        <f>単年度計画!S13</f>
        <v>0</v>
      </c>
      <c r="U11" s="29"/>
      <c r="V11" s="28">
        <f>単年度計画!U13</f>
        <v>0</v>
      </c>
      <c r="W11" s="29"/>
      <c r="X11" s="28">
        <f>単年度計画!W13</f>
        <v>0</v>
      </c>
      <c r="Y11" s="29"/>
      <c r="Z11" s="28">
        <f>単年度計画!Y13</f>
        <v>0</v>
      </c>
      <c r="AA11" s="29"/>
      <c r="AB11" s="324">
        <f>単年度計画!AA13</f>
        <v>0</v>
      </c>
      <c r="AC11" s="328"/>
      <c r="AD11" s="333">
        <f t="shared" si="0"/>
        <v>0</v>
      </c>
      <c r="AE11" s="335">
        <f t="shared" si="1"/>
        <v>0</v>
      </c>
      <c r="AF11" s="312"/>
      <c r="AG11" s="55"/>
      <c r="AH11" s="13"/>
      <c r="AI11" s="14"/>
      <c r="AJ11" s="15"/>
    </row>
    <row r="12" spans="1:36" ht="21" customHeight="1" x14ac:dyDescent="0.15">
      <c r="A12" s="250" t="s">
        <v>4</v>
      </c>
      <c r="B12" s="27">
        <v>0</v>
      </c>
      <c r="C12" s="19"/>
      <c r="D12" s="28">
        <f>単年度計画!C14</f>
        <v>0</v>
      </c>
      <c r="E12" s="29"/>
      <c r="F12" s="28">
        <f>単年度計画!E14</f>
        <v>0</v>
      </c>
      <c r="G12" s="29"/>
      <c r="H12" s="28">
        <f>単年度計画!G14</f>
        <v>0</v>
      </c>
      <c r="I12" s="29"/>
      <c r="J12" s="28">
        <f>単年度計画!I14</f>
        <v>0</v>
      </c>
      <c r="K12" s="29"/>
      <c r="L12" s="28">
        <f>単年度計画!K14</f>
        <v>0</v>
      </c>
      <c r="M12" s="29"/>
      <c r="N12" s="298">
        <f t="shared" si="3"/>
        <v>0</v>
      </c>
      <c r="O12" s="49">
        <f t="shared" si="2"/>
        <v>0</v>
      </c>
      <c r="P12" s="28">
        <f>単年度計画!M14</f>
        <v>0</v>
      </c>
      <c r="Q12" s="29"/>
      <c r="R12" s="28">
        <f>単年度計画!Q14</f>
        <v>0</v>
      </c>
      <c r="S12" s="29"/>
      <c r="T12" s="28">
        <f>単年度計画!S14</f>
        <v>0</v>
      </c>
      <c r="U12" s="29"/>
      <c r="V12" s="28">
        <f>単年度計画!U14</f>
        <v>0</v>
      </c>
      <c r="W12" s="29"/>
      <c r="X12" s="28">
        <f>単年度計画!W14</f>
        <v>0</v>
      </c>
      <c r="Y12" s="29"/>
      <c r="Z12" s="28">
        <f>単年度計画!Y14</f>
        <v>0</v>
      </c>
      <c r="AA12" s="29"/>
      <c r="AB12" s="324">
        <f>単年度計画!AA14</f>
        <v>0</v>
      </c>
      <c r="AC12" s="328"/>
      <c r="AD12" s="333">
        <f t="shared" si="0"/>
        <v>0</v>
      </c>
      <c r="AE12" s="335">
        <f t="shared" si="1"/>
        <v>0</v>
      </c>
      <c r="AF12" s="312"/>
      <c r="AG12" s="55"/>
      <c r="AH12" s="13"/>
      <c r="AI12" s="14"/>
      <c r="AJ12" s="15"/>
    </row>
    <row r="13" spans="1:36" ht="21" customHeight="1" x14ac:dyDescent="0.15">
      <c r="A13" s="274" t="s">
        <v>2</v>
      </c>
      <c r="B13" s="27">
        <f>B12</f>
        <v>0</v>
      </c>
      <c r="C13" s="19"/>
      <c r="D13" s="28">
        <f>D12</f>
        <v>0</v>
      </c>
      <c r="E13" s="29"/>
      <c r="F13" s="28">
        <f>F12</f>
        <v>0</v>
      </c>
      <c r="G13" s="29"/>
      <c r="H13" s="28">
        <f>H12</f>
        <v>0</v>
      </c>
      <c r="I13" s="29"/>
      <c r="J13" s="28">
        <f>J12</f>
        <v>0</v>
      </c>
      <c r="K13" s="29"/>
      <c r="L13" s="28">
        <f>L12</f>
        <v>0</v>
      </c>
      <c r="M13" s="29"/>
      <c r="N13" s="298">
        <f t="shared" si="3"/>
        <v>0</v>
      </c>
      <c r="O13" s="49">
        <f t="shared" si="2"/>
        <v>0</v>
      </c>
      <c r="P13" s="28">
        <f>-P12</f>
        <v>0</v>
      </c>
      <c r="Q13" s="29"/>
      <c r="R13" s="28">
        <f>R12</f>
        <v>0</v>
      </c>
      <c r="S13" s="29"/>
      <c r="T13" s="28">
        <f t="shared" ref="T13" si="4">T12</f>
        <v>0</v>
      </c>
      <c r="U13" s="29"/>
      <c r="V13" s="28">
        <f t="shared" ref="V13" si="5">V12</f>
        <v>0</v>
      </c>
      <c r="W13" s="29"/>
      <c r="X13" s="28">
        <f t="shared" ref="X13" si="6">X12</f>
        <v>0</v>
      </c>
      <c r="Y13" s="29"/>
      <c r="Z13" s="28">
        <f t="shared" ref="Z13" si="7">Z12</f>
        <v>0</v>
      </c>
      <c r="AA13" s="29"/>
      <c r="AB13" s="301">
        <f t="shared" ref="AB13:AB14" si="8">P13+R13+T13+V13+X13+Z13</f>
        <v>0</v>
      </c>
      <c r="AC13" s="127"/>
      <c r="AD13" s="333">
        <f t="shared" si="0"/>
        <v>0</v>
      </c>
      <c r="AE13" s="335">
        <f t="shared" si="1"/>
        <v>0</v>
      </c>
      <c r="AF13" s="312"/>
      <c r="AG13" s="55"/>
      <c r="AH13" s="13"/>
      <c r="AI13" s="14"/>
      <c r="AJ13" s="15"/>
    </row>
    <row r="14" spans="1:36" ht="21" customHeight="1" x14ac:dyDescent="0.15">
      <c r="A14" s="341" t="s">
        <v>156</v>
      </c>
      <c r="B14" s="27">
        <v>0</v>
      </c>
      <c r="C14" s="19"/>
      <c r="D14" s="28">
        <v>0</v>
      </c>
      <c r="E14" s="29"/>
      <c r="F14" s="28">
        <v>0</v>
      </c>
      <c r="G14" s="29"/>
      <c r="H14" s="28">
        <v>0</v>
      </c>
      <c r="I14" s="29"/>
      <c r="J14" s="28">
        <v>0</v>
      </c>
      <c r="K14" s="29"/>
      <c r="L14" s="28">
        <v>0</v>
      </c>
      <c r="M14" s="29"/>
      <c r="N14" s="298">
        <f t="shared" si="3"/>
        <v>0</v>
      </c>
      <c r="O14" s="49">
        <f t="shared" si="2"/>
        <v>0</v>
      </c>
      <c r="P14" s="28">
        <v>0</v>
      </c>
      <c r="Q14" s="29"/>
      <c r="R14" s="28">
        <v>0</v>
      </c>
      <c r="S14" s="29"/>
      <c r="T14" s="28">
        <v>0</v>
      </c>
      <c r="U14" s="29"/>
      <c r="V14" s="28">
        <v>0</v>
      </c>
      <c r="W14" s="29"/>
      <c r="X14" s="28">
        <v>0</v>
      </c>
      <c r="Y14" s="29"/>
      <c r="Z14" s="28">
        <v>0</v>
      </c>
      <c r="AA14" s="29"/>
      <c r="AB14" s="301">
        <f t="shared" si="8"/>
        <v>0</v>
      </c>
      <c r="AC14" s="127"/>
      <c r="AD14" s="333">
        <f t="shared" si="0"/>
        <v>0</v>
      </c>
      <c r="AE14" s="335">
        <f t="shared" si="1"/>
        <v>0</v>
      </c>
      <c r="AF14" s="312"/>
      <c r="AG14" s="55"/>
      <c r="AH14" s="13"/>
      <c r="AI14" s="14"/>
      <c r="AJ14" s="15"/>
    </row>
    <row r="15" spans="1:36" ht="21" customHeight="1" x14ac:dyDescent="0.15">
      <c r="A15" s="273" t="s">
        <v>124</v>
      </c>
      <c r="B15" s="30">
        <f t="shared" ref="B15:M15" si="9">B9+B10+B12+B14</f>
        <v>0</v>
      </c>
      <c r="C15" s="20">
        <f t="shared" si="9"/>
        <v>0</v>
      </c>
      <c r="D15" s="31">
        <f t="shared" si="9"/>
        <v>0</v>
      </c>
      <c r="E15" s="32">
        <f t="shared" si="9"/>
        <v>0</v>
      </c>
      <c r="F15" s="31">
        <f t="shared" si="9"/>
        <v>0</v>
      </c>
      <c r="G15" s="32">
        <f t="shared" si="9"/>
        <v>0</v>
      </c>
      <c r="H15" s="31">
        <f t="shared" si="9"/>
        <v>0</v>
      </c>
      <c r="I15" s="32">
        <f t="shared" si="9"/>
        <v>0</v>
      </c>
      <c r="J15" s="31">
        <f t="shared" si="9"/>
        <v>0</v>
      </c>
      <c r="K15" s="32">
        <f t="shared" si="9"/>
        <v>0</v>
      </c>
      <c r="L15" s="31">
        <f t="shared" si="9"/>
        <v>0</v>
      </c>
      <c r="M15" s="32">
        <f t="shared" si="9"/>
        <v>0</v>
      </c>
      <c r="N15" s="298">
        <f>B15+D15+F15+H15+J15+L15</f>
        <v>0</v>
      </c>
      <c r="O15" s="49">
        <f>C15+E15+G15+I15+K15+M15</f>
        <v>0</v>
      </c>
      <c r="P15" s="31">
        <f t="shared" ref="P15:AA15" si="10">P9+P10+P12+P14</f>
        <v>0</v>
      </c>
      <c r="Q15" s="32">
        <f t="shared" si="10"/>
        <v>0</v>
      </c>
      <c r="R15" s="31">
        <f t="shared" si="10"/>
        <v>0</v>
      </c>
      <c r="S15" s="32">
        <f t="shared" si="10"/>
        <v>0</v>
      </c>
      <c r="T15" s="31">
        <f t="shared" si="10"/>
        <v>0</v>
      </c>
      <c r="U15" s="32">
        <f t="shared" si="10"/>
        <v>0</v>
      </c>
      <c r="V15" s="31">
        <f t="shared" si="10"/>
        <v>0</v>
      </c>
      <c r="W15" s="32">
        <f t="shared" si="10"/>
        <v>0</v>
      </c>
      <c r="X15" s="31">
        <f t="shared" si="10"/>
        <v>0</v>
      </c>
      <c r="Y15" s="32">
        <f t="shared" si="10"/>
        <v>0</v>
      </c>
      <c r="Z15" s="31">
        <f t="shared" si="10"/>
        <v>0</v>
      </c>
      <c r="AA15" s="32">
        <f t="shared" si="10"/>
        <v>0</v>
      </c>
      <c r="AB15" s="324">
        <f>P15+R15+T15+V15+X15+Z15</f>
        <v>0</v>
      </c>
      <c r="AC15" s="328">
        <f>Q15+S15+U15+W15+Y15+AA15</f>
        <v>0</v>
      </c>
      <c r="AD15" s="333">
        <f t="shared" si="0"/>
        <v>0</v>
      </c>
      <c r="AE15" s="335">
        <f t="shared" si="1"/>
        <v>0</v>
      </c>
      <c r="AF15" s="312"/>
      <c r="AG15" s="55"/>
      <c r="AH15" s="13"/>
      <c r="AI15" s="14"/>
      <c r="AJ15" s="15"/>
    </row>
    <row r="16" spans="1:36" ht="21" customHeight="1" thickBot="1" x14ac:dyDescent="0.2">
      <c r="A16" s="272" t="s">
        <v>125</v>
      </c>
      <c r="B16" s="118">
        <f t="shared" ref="B16:M16" si="11">B8+B11-B15</f>
        <v>0</v>
      </c>
      <c r="C16" s="119">
        <f t="shared" si="11"/>
        <v>0</v>
      </c>
      <c r="D16" s="120">
        <f t="shared" si="11"/>
        <v>0</v>
      </c>
      <c r="E16" s="121">
        <f t="shared" si="11"/>
        <v>0</v>
      </c>
      <c r="F16" s="120">
        <f t="shared" si="11"/>
        <v>0</v>
      </c>
      <c r="G16" s="121">
        <f t="shared" si="11"/>
        <v>0</v>
      </c>
      <c r="H16" s="405">
        <f t="shared" si="11"/>
        <v>0</v>
      </c>
      <c r="I16" s="119">
        <f t="shared" si="11"/>
        <v>0</v>
      </c>
      <c r="J16" s="120">
        <f t="shared" si="11"/>
        <v>0</v>
      </c>
      <c r="K16" s="121">
        <f t="shared" si="11"/>
        <v>0</v>
      </c>
      <c r="L16" s="405">
        <f t="shared" si="11"/>
        <v>0</v>
      </c>
      <c r="M16" s="119">
        <f t="shared" si="11"/>
        <v>0</v>
      </c>
      <c r="N16" s="120">
        <f>B16+D16+F16+H16+J16+L16</f>
        <v>0</v>
      </c>
      <c r="O16" s="52">
        <f>C16+E16+G16+I16+K16+M16</f>
        <v>0</v>
      </c>
      <c r="P16" s="405">
        <f t="shared" ref="P16:AA16" si="12">P8+P11-P15</f>
        <v>0</v>
      </c>
      <c r="Q16" s="121">
        <f t="shared" si="12"/>
        <v>0</v>
      </c>
      <c r="R16" s="405">
        <f t="shared" si="12"/>
        <v>0</v>
      </c>
      <c r="S16" s="121">
        <f t="shared" si="12"/>
        <v>0</v>
      </c>
      <c r="T16" s="405">
        <f t="shared" si="12"/>
        <v>0</v>
      </c>
      <c r="U16" s="121">
        <f t="shared" si="12"/>
        <v>0</v>
      </c>
      <c r="V16" s="405">
        <f t="shared" si="12"/>
        <v>0</v>
      </c>
      <c r="W16" s="121">
        <f t="shared" si="12"/>
        <v>0</v>
      </c>
      <c r="X16" s="405">
        <f t="shared" si="12"/>
        <v>0</v>
      </c>
      <c r="Y16" s="121">
        <f t="shared" si="12"/>
        <v>0</v>
      </c>
      <c r="Z16" s="405">
        <f t="shared" si="12"/>
        <v>0</v>
      </c>
      <c r="AA16" s="121">
        <f t="shared" si="12"/>
        <v>0</v>
      </c>
      <c r="AB16" s="325">
        <f>P16+R16+T16+V16+X16+Z16</f>
        <v>0</v>
      </c>
      <c r="AC16" s="130">
        <f>Q16+S16+U16+W16+Y16+AA16</f>
        <v>0</v>
      </c>
      <c r="AD16" s="333">
        <f t="shared" si="0"/>
        <v>0</v>
      </c>
      <c r="AE16" s="336">
        <f t="shared" si="1"/>
        <v>0</v>
      </c>
      <c r="AF16" s="313"/>
      <c r="AG16" s="55"/>
      <c r="AH16" s="13"/>
      <c r="AI16" s="14"/>
      <c r="AJ16" s="15"/>
    </row>
    <row r="17" spans="1:36" ht="21" customHeight="1" thickTop="1" x14ac:dyDescent="0.15">
      <c r="A17" s="275" t="s">
        <v>133</v>
      </c>
      <c r="B17" s="211"/>
      <c r="C17" s="212"/>
      <c r="D17" s="213">
        <f>'借入金（長期）'!F18</f>
        <v>0</v>
      </c>
      <c r="E17" s="214"/>
      <c r="F17" s="213">
        <f>'借入金（長期）'!I18</f>
        <v>0</v>
      </c>
      <c r="G17" s="214"/>
      <c r="H17" s="213">
        <f>'借入金（長期）'!L18</f>
        <v>0</v>
      </c>
      <c r="I17" s="214"/>
      <c r="J17" s="213">
        <f>'借入金（長期）'!O18</f>
        <v>0</v>
      </c>
      <c r="K17" s="214"/>
      <c r="L17" s="213">
        <f>'借入金（長期）'!R18</f>
        <v>0</v>
      </c>
      <c r="M17" s="214"/>
      <c r="N17" s="299">
        <f t="shared" ref="N17:O27" si="13">B17+D17+F17+H17+J17+L17</f>
        <v>0</v>
      </c>
      <c r="O17" s="303">
        <f t="shared" si="13"/>
        <v>0</v>
      </c>
      <c r="P17" s="213">
        <f>'借入金（長期）'!U18</f>
        <v>0</v>
      </c>
      <c r="Q17" s="214">
        <v>0</v>
      </c>
      <c r="R17" s="213">
        <f>'借入金（長期）'!X18</f>
        <v>0</v>
      </c>
      <c r="S17" s="214"/>
      <c r="T17" s="213">
        <f>'借入金（長期）'!AA18</f>
        <v>0</v>
      </c>
      <c r="U17" s="214"/>
      <c r="V17" s="213">
        <f>'借入金（長期）'!AD18</f>
        <v>0</v>
      </c>
      <c r="W17" s="214"/>
      <c r="X17" s="213">
        <f>'借入金（長期）'!AG18</f>
        <v>0</v>
      </c>
      <c r="Y17" s="214"/>
      <c r="Z17" s="213">
        <f>'借入金（長期）'!AJ18</f>
        <v>0</v>
      </c>
      <c r="AA17" s="214"/>
      <c r="AB17" s="326">
        <f t="shared" ref="AB17:AC20" si="14">P17+R17+T17+V17+X17+Z17</f>
        <v>0</v>
      </c>
      <c r="AC17" s="329">
        <f t="shared" si="14"/>
        <v>0</v>
      </c>
      <c r="AD17" s="314">
        <f t="shared" ref="AD17:AD20" si="15">N17+AB17</f>
        <v>0</v>
      </c>
      <c r="AE17" s="337">
        <f t="shared" si="1"/>
        <v>0</v>
      </c>
      <c r="AF17" s="315"/>
      <c r="AG17" s="210"/>
      <c r="AH17" s="13"/>
      <c r="AI17" s="14"/>
      <c r="AJ17" s="15"/>
    </row>
    <row r="18" spans="1:36" ht="21" customHeight="1" x14ac:dyDescent="0.15">
      <c r="A18" s="283" t="s">
        <v>134</v>
      </c>
      <c r="B18" s="100"/>
      <c r="C18" s="101"/>
      <c r="D18" s="102">
        <f>'借入金（短期）'!F12</f>
        <v>0</v>
      </c>
      <c r="E18" s="103"/>
      <c r="F18" s="102">
        <f>'借入金（短期）'!I12</f>
        <v>0</v>
      </c>
      <c r="G18" s="103"/>
      <c r="H18" s="102">
        <f>'借入金（短期）'!L12</f>
        <v>0</v>
      </c>
      <c r="I18" s="103"/>
      <c r="J18" s="102">
        <f>'借入金（短期）'!O12</f>
        <v>0</v>
      </c>
      <c r="K18" s="103"/>
      <c r="L18" s="102">
        <f>'借入金（短期）'!R12</f>
        <v>0</v>
      </c>
      <c r="M18" s="103"/>
      <c r="N18" s="298">
        <f t="shared" si="13"/>
        <v>0</v>
      </c>
      <c r="O18" s="49">
        <f t="shared" si="13"/>
        <v>0</v>
      </c>
      <c r="P18" s="102">
        <f>'借入金（短期）'!U12</f>
        <v>0</v>
      </c>
      <c r="Q18" s="103">
        <v>0</v>
      </c>
      <c r="R18" s="102">
        <f>'借入金（短期）'!X12</f>
        <v>0</v>
      </c>
      <c r="S18" s="103"/>
      <c r="T18" s="102">
        <f>'借入金（短期）'!AA12</f>
        <v>0</v>
      </c>
      <c r="U18" s="103"/>
      <c r="V18" s="102">
        <f>'借入金（手形）'!AD14</f>
        <v>0</v>
      </c>
      <c r="W18" s="103"/>
      <c r="X18" s="102">
        <f>'借入金（短期）'!AG12</f>
        <v>0</v>
      </c>
      <c r="Y18" s="103"/>
      <c r="Z18" s="102">
        <f>'借入金（短期）'!AJ12</f>
        <v>0</v>
      </c>
      <c r="AA18" s="103"/>
      <c r="AB18" s="301">
        <f t="shared" si="14"/>
        <v>0</v>
      </c>
      <c r="AC18" s="127">
        <f t="shared" si="14"/>
        <v>0</v>
      </c>
      <c r="AD18" s="311">
        <f t="shared" si="15"/>
        <v>0</v>
      </c>
      <c r="AE18" s="338">
        <f t="shared" si="1"/>
        <v>0</v>
      </c>
      <c r="AF18" s="316"/>
      <c r="AH18" s="246"/>
      <c r="AJ18" s="284"/>
    </row>
    <row r="19" spans="1:36" ht="21" customHeight="1" x14ac:dyDescent="0.15">
      <c r="A19" s="291" t="s">
        <v>136</v>
      </c>
      <c r="B19" s="292"/>
      <c r="C19" s="293"/>
      <c r="D19" s="294">
        <f>'借入金（手形）'!F14</f>
        <v>0</v>
      </c>
      <c r="E19" s="295"/>
      <c r="F19" s="294">
        <f>'借入金（手形）'!I14</f>
        <v>0</v>
      </c>
      <c r="G19" s="295"/>
      <c r="H19" s="294">
        <f>'借入金（手形）'!L14</f>
        <v>0</v>
      </c>
      <c r="I19" s="295"/>
      <c r="J19" s="294">
        <f>'借入金（手形）'!O14</f>
        <v>0</v>
      </c>
      <c r="K19" s="295"/>
      <c r="L19" s="294">
        <f>'借入金（手形）'!R14</f>
        <v>0</v>
      </c>
      <c r="M19" s="295"/>
      <c r="N19" s="298">
        <f t="shared" si="13"/>
        <v>0</v>
      </c>
      <c r="O19" s="49">
        <f t="shared" si="13"/>
        <v>0</v>
      </c>
      <c r="P19" s="294">
        <f>'借入金（手形）'!U14</f>
        <v>0</v>
      </c>
      <c r="Q19" s="295">
        <v>0</v>
      </c>
      <c r="R19" s="294">
        <f>'借入金（手形）'!X14</f>
        <v>0</v>
      </c>
      <c r="S19" s="295"/>
      <c r="T19" s="294">
        <f>'借入金（手形）'!AA14</f>
        <v>0</v>
      </c>
      <c r="U19" s="295"/>
      <c r="V19" s="294">
        <f>'借入金（手形）'!AD14</f>
        <v>0</v>
      </c>
      <c r="W19" s="295"/>
      <c r="X19" s="294">
        <f>'借入金（手形）'!AG14</f>
        <v>0</v>
      </c>
      <c r="Y19" s="295"/>
      <c r="Z19" s="294">
        <f>'借入金（手形）'!AJ14</f>
        <v>0</v>
      </c>
      <c r="AA19" s="295"/>
      <c r="AB19" s="301">
        <f t="shared" si="14"/>
        <v>0</v>
      </c>
      <c r="AC19" s="127">
        <f t="shared" si="14"/>
        <v>0</v>
      </c>
      <c r="AD19" s="311">
        <f t="shared" si="15"/>
        <v>0</v>
      </c>
      <c r="AE19" s="338">
        <f t="shared" si="1"/>
        <v>0</v>
      </c>
      <c r="AF19" s="318"/>
      <c r="AH19" s="296"/>
      <c r="AJ19" s="210"/>
    </row>
    <row r="20" spans="1:36" ht="21" customHeight="1" thickBot="1" x14ac:dyDescent="0.2">
      <c r="A20" s="297" t="s">
        <v>71</v>
      </c>
      <c r="B20" s="215">
        <f>SUM(B17:B19)</f>
        <v>0</v>
      </c>
      <c r="C20" s="216">
        <f>SUM(C17:C19)</f>
        <v>0</v>
      </c>
      <c r="D20" s="217">
        <f>SUM(D17:D19)</f>
        <v>0</v>
      </c>
      <c r="E20" s="218">
        <f>SUM(E17:E19)</f>
        <v>0</v>
      </c>
      <c r="F20" s="217">
        <f t="shared" ref="F20:M20" si="16">SUM(F17:F19)</f>
        <v>0</v>
      </c>
      <c r="G20" s="218">
        <f t="shared" si="16"/>
        <v>0</v>
      </c>
      <c r="H20" s="217">
        <f t="shared" si="16"/>
        <v>0</v>
      </c>
      <c r="I20" s="218">
        <f t="shared" si="16"/>
        <v>0</v>
      </c>
      <c r="J20" s="217">
        <f t="shared" si="16"/>
        <v>0</v>
      </c>
      <c r="K20" s="218">
        <f t="shared" si="16"/>
        <v>0</v>
      </c>
      <c r="L20" s="217">
        <f t="shared" si="16"/>
        <v>0</v>
      </c>
      <c r="M20" s="218">
        <f t="shared" si="16"/>
        <v>0</v>
      </c>
      <c r="N20" s="300">
        <f t="shared" si="13"/>
        <v>0</v>
      </c>
      <c r="O20" s="226">
        <f t="shared" si="13"/>
        <v>0</v>
      </c>
      <c r="P20" s="217">
        <f>SUM(P17:P19)</f>
        <v>0</v>
      </c>
      <c r="Q20" s="218">
        <f>SUM(Q17:Q19)</f>
        <v>0</v>
      </c>
      <c r="R20" s="217">
        <f>SUM(R17:R19)</f>
        <v>0</v>
      </c>
      <c r="S20" s="218"/>
      <c r="T20" s="217">
        <f t="shared" ref="T20:AA20" si="17">SUM(T17:T19)</f>
        <v>0</v>
      </c>
      <c r="U20" s="218">
        <f t="shared" si="17"/>
        <v>0</v>
      </c>
      <c r="V20" s="217">
        <f t="shared" si="17"/>
        <v>0</v>
      </c>
      <c r="W20" s="218">
        <f t="shared" si="17"/>
        <v>0</v>
      </c>
      <c r="X20" s="217">
        <f t="shared" si="17"/>
        <v>0</v>
      </c>
      <c r="Y20" s="218">
        <f t="shared" si="17"/>
        <v>0</v>
      </c>
      <c r="Z20" s="217">
        <f t="shared" si="17"/>
        <v>0</v>
      </c>
      <c r="AA20" s="218">
        <f t="shared" si="17"/>
        <v>0</v>
      </c>
      <c r="AB20" s="327">
        <f t="shared" si="14"/>
        <v>0</v>
      </c>
      <c r="AC20" s="330">
        <f t="shared" si="14"/>
        <v>0</v>
      </c>
      <c r="AD20" s="317">
        <f t="shared" si="15"/>
        <v>0</v>
      </c>
      <c r="AE20" s="339">
        <f t="shared" si="1"/>
        <v>0</v>
      </c>
      <c r="AF20" s="313"/>
      <c r="AH20" s="43"/>
      <c r="AJ20" s="285"/>
    </row>
    <row r="21" spans="1:36" ht="21" customHeight="1" thickTop="1" x14ac:dyDescent="0.15">
      <c r="A21" s="276" t="s">
        <v>131</v>
      </c>
      <c r="B21" s="113"/>
      <c r="C21" s="114"/>
      <c r="D21" s="115">
        <f>'借入金（長期）'!G18</f>
        <v>0</v>
      </c>
      <c r="E21" s="116"/>
      <c r="F21" s="115">
        <f>'借入金（長期）'!J18</f>
        <v>0</v>
      </c>
      <c r="G21" s="116"/>
      <c r="H21" s="115">
        <f>'借入金（長期）'!M18</f>
        <v>0</v>
      </c>
      <c r="I21" s="116"/>
      <c r="J21" s="115">
        <f>'借入金（長期）'!P18</f>
        <v>0</v>
      </c>
      <c r="K21" s="116"/>
      <c r="L21" s="115">
        <f>'借入金（長期）'!S18</f>
        <v>0</v>
      </c>
      <c r="M21" s="116"/>
      <c r="N21" s="299">
        <f t="shared" si="3"/>
        <v>0</v>
      </c>
      <c r="O21" s="303">
        <f t="shared" si="13"/>
        <v>0</v>
      </c>
      <c r="P21" s="115">
        <f>'借入金（長期）'!V18</f>
        <v>0</v>
      </c>
      <c r="Q21" s="116"/>
      <c r="R21" s="115">
        <f>'借入金（長期）'!Y18</f>
        <v>0</v>
      </c>
      <c r="S21" s="116"/>
      <c r="T21" s="115">
        <f>'借入金（長期）'!AB18</f>
        <v>0</v>
      </c>
      <c r="U21" s="116"/>
      <c r="V21" s="115">
        <f>'借入金（長期）'!AE18</f>
        <v>0</v>
      </c>
      <c r="W21" s="116"/>
      <c r="X21" s="115">
        <f>'借入金（長期）'!AH18</f>
        <v>0</v>
      </c>
      <c r="Y21" s="116"/>
      <c r="Z21" s="115">
        <f>'借入金（長期）'!AK18</f>
        <v>0</v>
      </c>
      <c r="AA21" s="116"/>
      <c r="AB21" s="131">
        <f t="shared" ref="AB21" si="18">P21+R21+T21+V21+X21+Z21</f>
        <v>0</v>
      </c>
      <c r="AC21" s="306"/>
      <c r="AD21" s="314">
        <f t="shared" si="0"/>
        <v>0</v>
      </c>
      <c r="AE21" s="337">
        <f t="shared" si="1"/>
        <v>0</v>
      </c>
      <c r="AF21" s="319"/>
      <c r="AG21" s="55"/>
      <c r="AH21" s="13"/>
      <c r="AI21" s="14"/>
      <c r="AJ21" s="15"/>
    </row>
    <row r="22" spans="1:36" ht="21" customHeight="1" x14ac:dyDescent="0.15">
      <c r="A22" s="277" t="s">
        <v>132</v>
      </c>
      <c r="B22" s="100"/>
      <c r="C22" s="101"/>
      <c r="D22" s="102">
        <f>'借入金（短期）'!G12</f>
        <v>0</v>
      </c>
      <c r="E22" s="103"/>
      <c r="F22" s="102">
        <f>'借入金（短期）'!J12</f>
        <v>0</v>
      </c>
      <c r="G22" s="103"/>
      <c r="H22" s="102">
        <f>'借入金（短期）'!M12</f>
        <v>0</v>
      </c>
      <c r="I22" s="103"/>
      <c r="J22" s="102">
        <f>'借入金（短期）'!P12</f>
        <v>0</v>
      </c>
      <c r="K22" s="103"/>
      <c r="L22" s="102">
        <f>'借入金（短期）'!S12</f>
        <v>0</v>
      </c>
      <c r="M22" s="103"/>
      <c r="N22" s="298">
        <f t="shared" ref="N22:N25" si="19">B22+D22+F22+H22+J22+L22</f>
        <v>0</v>
      </c>
      <c r="O22" s="49">
        <f t="shared" si="13"/>
        <v>0</v>
      </c>
      <c r="P22" s="102">
        <f>'借入金（短期）'!V12</f>
        <v>0</v>
      </c>
      <c r="Q22" s="103"/>
      <c r="R22" s="102">
        <f>'借入金（短期）'!Y12</f>
        <v>0</v>
      </c>
      <c r="S22" s="103"/>
      <c r="T22" s="102">
        <f>'借入金（短期）'!AB12</f>
        <v>0</v>
      </c>
      <c r="U22" s="103"/>
      <c r="V22" s="102">
        <f>'借入金（短期）'!AE12</f>
        <v>0</v>
      </c>
      <c r="W22" s="103"/>
      <c r="X22" s="102">
        <f>'借入金（短期）'!AH12</f>
        <v>0</v>
      </c>
      <c r="Y22" s="103"/>
      <c r="Z22" s="102">
        <f>'借入金（短期）'!AK12</f>
        <v>0</v>
      </c>
      <c r="AA22" s="103"/>
      <c r="AB22" s="126">
        <f t="shared" ref="AB22:AB25" si="20">P22+R22+T22+V22+X22+Z22</f>
        <v>0</v>
      </c>
      <c r="AC22" s="305"/>
      <c r="AD22" s="311">
        <f t="shared" ref="AD22:AD25" si="21">N22+AB22</f>
        <v>0</v>
      </c>
      <c r="AE22" s="338">
        <f t="shared" si="1"/>
        <v>0</v>
      </c>
      <c r="AF22" s="320"/>
      <c r="AG22" s="55"/>
      <c r="AH22" s="13"/>
      <c r="AI22" s="14"/>
      <c r="AJ22" s="15"/>
    </row>
    <row r="23" spans="1:36" ht="21" customHeight="1" x14ac:dyDescent="0.15">
      <c r="A23" s="277" t="s">
        <v>135</v>
      </c>
      <c r="B23" s="100"/>
      <c r="C23" s="101"/>
      <c r="D23" s="102">
        <f>'借入金（手形）'!G14</f>
        <v>0</v>
      </c>
      <c r="E23" s="103"/>
      <c r="F23" s="102">
        <f>'借入金（手形）'!J14</f>
        <v>0</v>
      </c>
      <c r="G23" s="103"/>
      <c r="H23" s="102">
        <f>'借入金（手形）'!M14</f>
        <v>0</v>
      </c>
      <c r="I23" s="103"/>
      <c r="J23" s="102">
        <f>'借入金（手形）'!P14</f>
        <v>0</v>
      </c>
      <c r="K23" s="103"/>
      <c r="L23" s="102">
        <f>'借入金（手形）'!S14</f>
        <v>0</v>
      </c>
      <c r="M23" s="103"/>
      <c r="N23" s="298">
        <f t="shared" si="19"/>
        <v>0</v>
      </c>
      <c r="O23" s="49">
        <f t="shared" si="13"/>
        <v>0</v>
      </c>
      <c r="P23" s="102">
        <f>'借入金（手形）'!V14</f>
        <v>0</v>
      </c>
      <c r="Q23" s="103"/>
      <c r="R23" s="102">
        <f>'借入金（手形）'!Y14</f>
        <v>0</v>
      </c>
      <c r="S23" s="103"/>
      <c r="T23" s="102">
        <f>'借入金（手形）'!AB14</f>
        <v>0</v>
      </c>
      <c r="U23" s="103"/>
      <c r="V23" s="102">
        <f>'借入金（手形）'!AE14</f>
        <v>0</v>
      </c>
      <c r="W23" s="103"/>
      <c r="X23" s="102">
        <f>'借入金（手形）'!AH14</f>
        <v>0</v>
      </c>
      <c r="Y23" s="103"/>
      <c r="Z23" s="102">
        <f>'借入金（手形）'!AK14</f>
        <v>0</v>
      </c>
      <c r="AA23" s="103"/>
      <c r="AB23" s="126">
        <f t="shared" si="20"/>
        <v>0</v>
      </c>
      <c r="AC23" s="305"/>
      <c r="AD23" s="311">
        <f t="shared" si="21"/>
        <v>0</v>
      </c>
      <c r="AE23" s="338">
        <f t="shared" si="1"/>
        <v>0</v>
      </c>
      <c r="AF23" s="320"/>
      <c r="AG23" s="55"/>
      <c r="AH23" s="13"/>
      <c r="AI23" s="14"/>
      <c r="AJ23" s="15"/>
    </row>
    <row r="24" spans="1:36" ht="21" customHeight="1" x14ac:dyDescent="0.15">
      <c r="A24" s="277" t="s">
        <v>39</v>
      </c>
      <c r="B24" s="100"/>
      <c r="C24" s="101"/>
      <c r="D24" s="102">
        <f>'借入金（リース）'!G26</f>
        <v>0</v>
      </c>
      <c r="E24" s="103"/>
      <c r="F24" s="102">
        <f>'借入金（リース）'!J26</f>
        <v>0</v>
      </c>
      <c r="G24" s="103"/>
      <c r="H24" s="102">
        <f>'借入金（リース）'!M26</f>
        <v>0</v>
      </c>
      <c r="I24" s="103"/>
      <c r="J24" s="102">
        <f>'借入金（リース）'!P26</f>
        <v>0</v>
      </c>
      <c r="K24" s="103"/>
      <c r="L24" s="102">
        <f>'借入金（リース）'!S26</f>
        <v>0</v>
      </c>
      <c r="M24" s="103"/>
      <c r="N24" s="298">
        <f t="shared" si="19"/>
        <v>0</v>
      </c>
      <c r="O24" s="49">
        <f t="shared" si="13"/>
        <v>0</v>
      </c>
      <c r="P24" s="102">
        <f>'借入金（リース）'!V26</f>
        <v>0</v>
      </c>
      <c r="Q24" s="103"/>
      <c r="R24" s="102">
        <f>'借入金（リース）'!Y26</f>
        <v>0</v>
      </c>
      <c r="S24" s="103"/>
      <c r="T24" s="102">
        <f>'借入金（リース）'!AB26</f>
        <v>0</v>
      </c>
      <c r="U24" s="103"/>
      <c r="V24" s="102">
        <f>'借入金（リース）'!AE26</f>
        <v>0</v>
      </c>
      <c r="W24" s="103"/>
      <c r="X24" s="102">
        <f>'借入金（リース）'!AH26</f>
        <v>0</v>
      </c>
      <c r="Y24" s="103"/>
      <c r="Z24" s="102">
        <f>'借入金（リース）'!AK26</f>
        <v>0</v>
      </c>
      <c r="AA24" s="103"/>
      <c r="AB24" s="126">
        <f t="shared" si="20"/>
        <v>0</v>
      </c>
      <c r="AC24" s="305"/>
      <c r="AD24" s="311">
        <f t="shared" si="21"/>
        <v>0</v>
      </c>
      <c r="AE24" s="338">
        <f t="shared" si="1"/>
        <v>0</v>
      </c>
      <c r="AF24" s="320"/>
      <c r="AG24" s="55"/>
      <c r="AH24" s="13"/>
      <c r="AI24" s="14"/>
      <c r="AJ24" s="15"/>
    </row>
    <row r="25" spans="1:36" ht="21" customHeight="1" x14ac:dyDescent="0.15">
      <c r="A25" s="290" t="s">
        <v>126</v>
      </c>
      <c r="B25" s="100"/>
      <c r="C25" s="101"/>
      <c r="D25" s="102">
        <v>0</v>
      </c>
      <c r="E25" s="103"/>
      <c r="F25" s="102">
        <v>0</v>
      </c>
      <c r="G25" s="103"/>
      <c r="H25" s="102">
        <v>0</v>
      </c>
      <c r="I25" s="103"/>
      <c r="J25" s="102">
        <v>0</v>
      </c>
      <c r="K25" s="103"/>
      <c r="L25" s="102">
        <v>0</v>
      </c>
      <c r="M25" s="103"/>
      <c r="N25" s="298">
        <f t="shared" si="19"/>
        <v>0</v>
      </c>
      <c r="O25" s="49">
        <f t="shared" si="13"/>
        <v>0</v>
      </c>
      <c r="P25" s="102">
        <v>0</v>
      </c>
      <c r="Q25" s="103"/>
      <c r="R25" s="102">
        <v>0</v>
      </c>
      <c r="S25" s="103"/>
      <c r="T25" s="102">
        <v>0</v>
      </c>
      <c r="U25" s="103"/>
      <c r="V25" s="102">
        <v>0</v>
      </c>
      <c r="W25" s="103"/>
      <c r="X25" s="102">
        <v>0</v>
      </c>
      <c r="Y25" s="103"/>
      <c r="Z25" s="102">
        <v>0</v>
      </c>
      <c r="AA25" s="103"/>
      <c r="AB25" s="126">
        <f t="shared" si="20"/>
        <v>0</v>
      </c>
      <c r="AC25" s="305"/>
      <c r="AD25" s="311">
        <f t="shared" si="21"/>
        <v>0</v>
      </c>
      <c r="AE25" s="338">
        <f t="shared" si="1"/>
        <v>0</v>
      </c>
      <c r="AF25" s="320"/>
      <c r="AG25" s="55"/>
      <c r="AH25" s="13"/>
      <c r="AI25" s="14"/>
      <c r="AJ25" s="15"/>
    </row>
    <row r="26" spans="1:36" ht="21" customHeight="1" x14ac:dyDescent="0.15">
      <c r="A26" s="278" t="s">
        <v>157</v>
      </c>
      <c r="B26" s="122">
        <f t="shared" ref="B26:M26" si="22">SUM(B21:B25)</f>
        <v>0</v>
      </c>
      <c r="C26" s="123">
        <f t="shared" si="22"/>
        <v>0</v>
      </c>
      <c r="D26" s="124">
        <f t="shared" si="22"/>
        <v>0</v>
      </c>
      <c r="E26" s="125">
        <f t="shared" si="22"/>
        <v>0</v>
      </c>
      <c r="F26" s="124">
        <f t="shared" si="22"/>
        <v>0</v>
      </c>
      <c r="G26" s="125">
        <f t="shared" si="22"/>
        <v>0</v>
      </c>
      <c r="H26" s="124">
        <f t="shared" si="22"/>
        <v>0</v>
      </c>
      <c r="I26" s="125">
        <f t="shared" si="22"/>
        <v>0</v>
      </c>
      <c r="J26" s="124">
        <f t="shared" si="22"/>
        <v>0</v>
      </c>
      <c r="K26" s="125">
        <f t="shared" si="22"/>
        <v>0</v>
      </c>
      <c r="L26" s="124">
        <f t="shared" si="22"/>
        <v>0</v>
      </c>
      <c r="M26" s="125">
        <f t="shared" si="22"/>
        <v>0</v>
      </c>
      <c r="N26" s="301">
        <f t="shared" si="3"/>
        <v>0</v>
      </c>
      <c r="O26" s="49">
        <f>C26+E26+G26+I26+K26+M26</f>
        <v>0</v>
      </c>
      <c r="P26" s="124">
        <f t="shared" ref="P26:AA26" si="23">SUM(P21:P25)</f>
        <v>0</v>
      </c>
      <c r="Q26" s="125">
        <f t="shared" si="23"/>
        <v>0</v>
      </c>
      <c r="R26" s="124">
        <f t="shared" si="23"/>
        <v>0</v>
      </c>
      <c r="S26" s="125">
        <f t="shared" si="23"/>
        <v>0</v>
      </c>
      <c r="T26" s="124">
        <f t="shared" si="23"/>
        <v>0</v>
      </c>
      <c r="U26" s="125">
        <f t="shared" si="23"/>
        <v>0</v>
      </c>
      <c r="V26" s="124">
        <f t="shared" si="23"/>
        <v>0</v>
      </c>
      <c r="W26" s="125">
        <f t="shared" si="23"/>
        <v>0</v>
      </c>
      <c r="X26" s="124">
        <f t="shared" si="23"/>
        <v>0</v>
      </c>
      <c r="Y26" s="125">
        <f t="shared" si="23"/>
        <v>0</v>
      </c>
      <c r="Z26" s="124">
        <f t="shared" si="23"/>
        <v>0</v>
      </c>
      <c r="AA26" s="125">
        <f t="shared" si="23"/>
        <v>0</v>
      </c>
      <c r="AB26" s="132">
        <f>P26+R26+T26+V26+X26+Z26</f>
        <v>0</v>
      </c>
      <c r="AC26" s="305">
        <f>Q26+S26+U26+W26+Y26+AA26</f>
        <v>0</v>
      </c>
      <c r="AD26" s="321">
        <f>N26+AB26</f>
        <v>0</v>
      </c>
      <c r="AE26" s="338">
        <f t="shared" si="1"/>
        <v>0</v>
      </c>
      <c r="AF26" s="320"/>
      <c r="AG26" s="55"/>
      <c r="AH26" s="13"/>
      <c r="AI26" s="14"/>
      <c r="AJ26" s="15"/>
    </row>
    <row r="27" spans="1:36" ht="21" customHeight="1" thickBot="1" x14ac:dyDescent="0.2">
      <c r="A27" s="279" t="s">
        <v>127</v>
      </c>
      <c r="B27" s="41">
        <f t="shared" ref="B27:M27" si="24">B16-B26</f>
        <v>0</v>
      </c>
      <c r="C27" s="42">
        <f t="shared" si="24"/>
        <v>0</v>
      </c>
      <c r="D27" s="39">
        <f t="shared" si="24"/>
        <v>0</v>
      </c>
      <c r="E27" s="40">
        <f t="shared" si="24"/>
        <v>0</v>
      </c>
      <c r="F27" s="39">
        <f t="shared" si="24"/>
        <v>0</v>
      </c>
      <c r="G27" s="40">
        <f t="shared" si="24"/>
        <v>0</v>
      </c>
      <c r="H27" s="39">
        <f t="shared" si="24"/>
        <v>0</v>
      </c>
      <c r="I27" s="40">
        <f t="shared" si="24"/>
        <v>0</v>
      </c>
      <c r="J27" s="39">
        <f t="shared" si="24"/>
        <v>0</v>
      </c>
      <c r="K27" s="40">
        <f t="shared" si="24"/>
        <v>0</v>
      </c>
      <c r="L27" s="39">
        <f t="shared" si="24"/>
        <v>0</v>
      </c>
      <c r="M27" s="40">
        <f t="shared" si="24"/>
        <v>0</v>
      </c>
      <c r="N27" s="302">
        <f t="shared" si="3"/>
        <v>0</v>
      </c>
      <c r="O27" s="54">
        <f t="shared" si="13"/>
        <v>0</v>
      </c>
      <c r="P27" s="39">
        <f t="shared" ref="P27:AA27" si="25">P16-P26</f>
        <v>0</v>
      </c>
      <c r="Q27" s="40">
        <f t="shared" si="25"/>
        <v>0</v>
      </c>
      <c r="R27" s="39">
        <f t="shared" si="25"/>
        <v>0</v>
      </c>
      <c r="S27" s="40">
        <f t="shared" si="25"/>
        <v>0</v>
      </c>
      <c r="T27" s="39">
        <f t="shared" si="25"/>
        <v>0</v>
      </c>
      <c r="U27" s="40">
        <f t="shared" si="25"/>
        <v>0</v>
      </c>
      <c r="V27" s="39">
        <f t="shared" si="25"/>
        <v>0</v>
      </c>
      <c r="W27" s="40">
        <f t="shared" si="25"/>
        <v>0</v>
      </c>
      <c r="X27" s="39">
        <f t="shared" si="25"/>
        <v>0</v>
      </c>
      <c r="Y27" s="40">
        <f t="shared" si="25"/>
        <v>0</v>
      </c>
      <c r="Z27" s="39">
        <f t="shared" si="25"/>
        <v>0</v>
      </c>
      <c r="AA27" s="40">
        <f t="shared" si="25"/>
        <v>0</v>
      </c>
      <c r="AB27" s="133">
        <f>P27+R27+T27+V27+X27+Z27</f>
        <v>0</v>
      </c>
      <c r="AC27" s="307">
        <f>Q27+S27+U27+W27+Y27+AA27</f>
        <v>0</v>
      </c>
      <c r="AD27" s="322">
        <f>N27+AB27</f>
        <v>0</v>
      </c>
      <c r="AE27" s="340">
        <f>O27+AC27</f>
        <v>0</v>
      </c>
      <c r="AF27" s="323"/>
      <c r="AG27" s="55"/>
      <c r="AH27" s="286"/>
      <c r="AI27" s="287"/>
      <c r="AJ27" s="288"/>
    </row>
    <row r="28" spans="1:36" x14ac:dyDescent="0.15">
      <c r="A28" s="544" t="s">
        <v>153</v>
      </c>
      <c r="B28" s="544"/>
      <c r="C28" s="544"/>
      <c r="D28" s="544"/>
      <c r="E28" s="544"/>
      <c r="F28" s="544"/>
      <c r="G28" s="544"/>
      <c r="H28" s="544"/>
      <c r="I28" s="544"/>
      <c r="AH28" s="289"/>
      <c r="AI28" s="289"/>
      <c r="AJ28" s="289"/>
    </row>
    <row r="29" spans="1:36" x14ac:dyDescent="0.15">
      <c r="A29" s="545"/>
      <c r="B29" s="545"/>
      <c r="C29" s="545"/>
      <c r="D29" s="545"/>
      <c r="E29" s="545"/>
      <c r="F29" s="545"/>
      <c r="G29" s="545"/>
      <c r="H29" s="545"/>
      <c r="I29" s="545"/>
    </row>
    <row r="30" spans="1:36" x14ac:dyDescent="0.15">
      <c r="A30" s="1" t="s">
        <v>159</v>
      </c>
      <c r="AJ30"/>
    </row>
  </sheetData>
  <mergeCells count="20">
    <mergeCell ref="A2:AJ2"/>
    <mergeCell ref="A5:A7"/>
    <mergeCell ref="AH5:AJ5"/>
    <mergeCell ref="B6:C6"/>
    <mergeCell ref="D6:E6"/>
    <mergeCell ref="F6:G6"/>
    <mergeCell ref="H6:I6"/>
    <mergeCell ref="J6:K6"/>
    <mergeCell ref="X6:Y6"/>
    <mergeCell ref="Z6:AA6"/>
    <mergeCell ref="L6:M6"/>
    <mergeCell ref="N6:O6"/>
    <mergeCell ref="P6:Q6"/>
    <mergeCell ref="R6:S6"/>
    <mergeCell ref="B5:AF5"/>
    <mergeCell ref="AB6:AC6"/>
    <mergeCell ref="AD6:AF6"/>
    <mergeCell ref="T6:U6"/>
    <mergeCell ref="V6:W6"/>
    <mergeCell ref="A28:I29"/>
  </mergeCells>
  <phoneticPr fontId="2"/>
  <pageMargins left="0.7" right="0.7" top="0.75" bottom="0.75" header="0.3" footer="0.3"/>
  <pageSetup paperSize="8" scale="5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0"/>
  <sheetViews>
    <sheetView zoomScaleNormal="100" workbookViewId="0">
      <selection activeCell="B2" sqref="B2"/>
    </sheetView>
  </sheetViews>
  <sheetFormatPr defaultRowHeight="12" x14ac:dyDescent="0.15"/>
  <cols>
    <col min="1" max="1" width="14.625" style="57" customWidth="1"/>
    <col min="2" max="2" width="5.625" style="57" customWidth="1"/>
    <col min="3" max="3" width="11.625" style="58" customWidth="1"/>
    <col min="4" max="4" width="10.375" style="57" bestFit="1" customWidth="1"/>
    <col min="5" max="5" width="8.875" style="57" bestFit="1" customWidth="1"/>
    <col min="6" max="6" width="6.625" style="57" customWidth="1"/>
    <col min="7" max="7" width="8.625" style="57" customWidth="1"/>
    <col min="8" max="8" width="10.625" style="57" bestFit="1" customWidth="1"/>
    <col min="9" max="9" width="6.625" style="57" customWidth="1"/>
    <col min="10" max="10" width="8.625" style="57" bestFit="1" customWidth="1"/>
    <col min="11" max="11" width="10.375" style="57" bestFit="1" customWidth="1"/>
    <col min="12" max="12" width="6.625" style="57" customWidth="1"/>
    <col min="13" max="13" width="8.625" style="57" bestFit="1" customWidth="1"/>
    <col min="14" max="14" width="10.375" style="57" bestFit="1" customWidth="1"/>
    <col min="15" max="15" width="6.625" style="57" customWidth="1"/>
    <col min="16" max="16" width="8.625" style="57" bestFit="1" customWidth="1"/>
    <col min="17" max="17" width="10.375" style="57" bestFit="1" customWidth="1"/>
    <col min="18" max="18" width="6.625" style="57" customWidth="1"/>
    <col min="19" max="19" width="8.625" style="57" bestFit="1" customWidth="1"/>
    <col min="20" max="20" width="10.375" style="57" bestFit="1" customWidth="1"/>
    <col min="21" max="21" width="6.625" style="57" customWidth="1"/>
    <col min="22" max="22" width="8.375" style="57" bestFit="1" customWidth="1"/>
    <col min="23" max="23" width="10.125" style="57" bestFit="1" customWidth="1"/>
    <col min="24" max="24" width="6.625" style="57" customWidth="1"/>
    <col min="25" max="25" width="8.375" style="57" bestFit="1" customWidth="1"/>
    <col min="26" max="26" width="10.125" style="57" bestFit="1" customWidth="1"/>
    <col min="27" max="27" width="6.625" style="57" customWidth="1"/>
    <col min="28" max="28" width="8.375" style="57" bestFit="1" customWidth="1"/>
    <col min="29" max="29" width="10.125" style="57" bestFit="1" customWidth="1"/>
    <col min="30" max="30" width="6.625" style="57" customWidth="1"/>
    <col min="31" max="31" width="8.375" style="57" bestFit="1" customWidth="1"/>
    <col min="32" max="32" width="10.125" style="57" bestFit="1" customWidth="1"/>
    <col min="33" max="33" width="6.625" style="57" customWidth="1"/>
    <col min="34" max="34" width="8.375" style="57" bestFit="1" customWidth="1"/>
    <col min="35" max="35" width="10.125" style="57" bestFit="1" customWidth="1"/>
    <col min="36" max="36" width="6.625" style="57" customWidth="1"/>
    <col min="37" max="37" width="8.375" style="57" bestFit="1" customWidth="1"/>
    <col min="38" max="38" width="10.125" style="57" bestFit="1" customWidth="1"/>
    <col min="39" max="39" width="6.625" style="57" customWidth="1"/>
    <col min="40" max="40" width="8.375" style="57" bestFit="1" customWidth="1"/>
    <col min="41" max="41" width="10.125" style="57" bestFit="1" customWidth="1"/>
    <col min="42" max="16384" width="9" style="57"/>
  </cols>
  <sheetData>
    <row r="1" spans="1:41" ht="17.25" x14ac:dyDescent="0.15">
      <c r="A1" s="56" t="s">
        <v>152</v>
      </c>
    </row>
    <row r="2" spans="1:41" ht="15" customHeight="1" x14ac:dyDescent="0.15">
      <c r="A2" s="59"/>
      <c r="B2" s="59"/>
      <c r="AO2" s="60"/>
    </row>
    <row r="3" spans="1:41" ht="18" customHeight="1" x14ac:dyDescent="0.15">
      <c r="A3" s="552" t="s">
        <v>30</v>
      </c>
      <c r="B3" s="219"/>
      <c r="C3" s="554" t="s">
        <v>22</v>
      </c>
      <c r="D3" s="61" t="s">
        <v>130</v>
      </c>
      <c r="E3" s="556" t="s">
        <v>23</v>
      </c>
      <c r="F3" s="551">
        <v>43101</v>
      </c>
      <c r="G3" s="524"/>
      <c r="H3" s="525"/>
      <c r="I3" s="551">
        <f>DATE(YEAR($F3),MONTH($F3)+1,1)</f>
        <v>43132</v>
      </c>
      <c r="J3" s="524"/>
      <c r="K3" s="525"/>
      <c r="L3" s="551">
        <f>DATE(YEAR($F3),MONTH($F3)+2,1)</f>
        <v>43160</v>
      </c>
      <c r="M3" s="524"/>
      <c r="N3" s="525"/>
      <c r="O3" s="551">
        <f>DATE(YEAR($F3),MONTH($F3)+3,1)</f>
        <v>43191</v>
      </c>
      <c r="P3" s="524"/>
      <c r="Q3" s="525"/>
      <c r="R3" s="551">
        <f>DATE(YEAR($F3),MONTH($F3)+4,1)</f>
        <v>43221</v>
      </c>
      <c r="S3" s="524"/>
      <c r="T3" s="525"/>
      <c r="U3" s="551">
        <f>DATE(YEAR($F3),MONTH($F3)+5,1)</f>
        <v>43252</v>
      </c>
      <c r="V3" s="524"/>
      <c r="W3" s="525"/>
      <c r="X3" s="551">
        <f>DATE(YEAR($F3),MONTH($F3)+6,1)</f>
        <v>43282</v>
      </c>
      <c r="Y3" s="524"/>
      <c r="Z3" s="525"/>
      <c r="AA3" s="551">
        <f>DATE(YEAR($F3),MONTH($F3)+7,1)</f>
        <v>43313</v>
      </c>
      <c r="AB3" s="524"/>
      <c r="AC3" s="525"/>
      <c r="AD3" s="551">
        <f>DATE(YEAR($F3),MONTH($F3)+8,1)</f>
        <v>43344</v>
      </c>
      <c r="AE3" s="524"/>
      <c r="AF3" s="525"/>
      <c r="AG3" s="551">
        <f>DATE(YEAR($F3),MONTH($F3)+9,1)</f>
        <v>43374</v>
      </c>
      <c r="AH3" s="524"/>
      <c r="AI3" s="525"/>
      <c r="AJ3" s="551">
        <f>DATE(YEAR($F3),MONTH($F3)+10,1)</f>
        <v>43405</v>
      </c>
      <c r="AK3" s="524"/>
      <c r="AL3" s="525"/>
      <c r="AM3" s="551">
        <f>DATE(YEAR($F3),MONTH($F3)+11,1)</f>
        <v>43435</v>
      </c>
      <c r="AN3" s="524"/>
      <c r="AO3" s="525"/>
    </row>
    <row r="4" spans="1:41" ht="18" customHeight="1" x14ac:dyDescent="0.15">
      <c r="A4" s="553"/>
      <c r="B4" s="62" t="s">
        <v>24</v>
      </c>
      <c r="C4" s="555"/>
      <c r="D4" s="223" t="s">
        <v>25</v>
      </c>
      <c r="E4" s="557"/>
      <c r="F4" s="63" t="s">
        <v>26</v>
      </c>
      <c r="G4" s="64" t="s">
        <v>27</v>
      </c>
      <c r="H4" s="62" t="s">
        <v>28</v>
      </c>
      <c r="I4" s="63" t="s">
        <v>26</v>
      </c>
      <c r="J4" s="64" t="s">
        <v>27</v>
      </c>
      <c r="K4" s="62" t="s">
        <v>28</v>
      </c>
      <c r="L4" s="63" t="s">
        <v>26</v>
      </c>
      <c r="M4" s="64" t="s">
        <v>27</v>
      </c>
      <c r="N4" s="62" t="s">
        <v>28</v>
      </c>
      <c r="O4" s="63" t="s">
        <v>26</v>
      </c>
      <c r="P4" s="64" t="s">
        <v>27</v>
      </c>
      <c r="Q4" s="62" t="s">
        <v>28</v>
      </c>
      <c r="R4" s="63" t="s">
        <v>26</v>
      </c>
      <c r="S4" s="64" t="s">
        <v>27</v>
      </c>
      <c r="T4" s="62" t="s">
        <v>28</v>
      </c>
      <c r="U4" s="63" t="s">
        <v>26</v>
      </c>
      <c r="V4" s="64" t="s">
        <v>27</v>
      </c>
      <c r="W4" s="62" t="s">
        <v>28</v>
      </c>
      <c r="X4" s="63" t="s">
        <v>26</v>
      </c>
      <c r="Y4" s="64" t="s">
        <v>27</v>
      </c>
      <c r="Z4" s="62" t="s">
        <v>28</v>
      </c>
      <c r="AA4" s="63" t="s">
        <v>26</v>
      </c>
      <c r="AB4" s="64" t="s">
        <v>27</v>
      </c>
      <c r="AC4" s="62" t="s">
        <v>28</v>
      </c>
      <c r="AD4" s="63" t="s">
        <v>26</v>
      </c>
      <c r="AE4" s="64" t="s">
        <v>27</v>
      </c>
      <c r="AF4" s="62" t="s">
        <v>28</v>
      </c>
      <c r="AG4" s="63" t="s">
        <v>26</v>
      </c>
      <c r="AH4" s="64" t="s">
        <v>27</v>
      </c>
      <c r="AI4" s="62" t="s">
        <v>28</v>
      </c>
      <c r="AJ4" s="63" t="s">
        <v>26</v>
      </c>
      <c r="AK4" s="64" t="s">
        <v>27</v>
      </c>
      <c r="AL4" s="62" t="s">
        <v>28</v>
      </c>
      <c r="AM4" s="63" t="s">
        <v>26</v>
      </c>
      <c r="AN4" s="64" t="s">
        <v>27</v>
      </c>
      <c r="AO4" s="62" t="s">
        <v>28</v>
      </c>
    </row>
    <row r="5" spans="1:41" ht="19.5" customHeight="1" x14ac:dyDescent="0.15">
      <c r="A5" s="93"/>
      <c r="B5" s="66"/>
      <c r="C5" s="67"/>
      <c r="D5" s="68"/>
      <c r="E5" s="280"/>
      <c r="F5" s="69"/>
      <c r="G5" s="94"/>
      <c r="H5" s="95">
        <f>D5-G5</f>
        <v>0</v>
      </c>
      <c r="I5" s="69"/>
      <c r="J5" s="94">
        <f>$G5</f>
        <v>0</v>
      </c>
      <c r="K5" s="71">
        <f>H5-J5</f>
        <v>0</v>
      </c>
      <c r="L5" s="69"/>
      <c r="M5" s="94">
        <f>$G5</f>
        <v>0</v>
      </c>
      <c r="N5" s="71">
        <f>K5-M5</f>
        <v>0</v>
      </c>
      <c r="O5" s="69"/>
      <c r="P5" s="94">
        <f>$G5</f>
        <v>0</v>
      </c>
      <c r="Q5" s="71">
        <f>N5-P5</f>
        <v>0</v>
      </c>
      <c r="R5" s="69"/>
      <c r="S5" s="94">
        <f>$G5</f>
        <v>0</v>
      </c>
      <c r="T5" s="71">
        <f>Q5-S5</f>
        <v>0</v>
      </c>
      <c r="U5" s="69"/>
      <c r="V5" s="94">
        <f>$G5</f>
        <v>0</v>
      </c>
      <c r="W5" s="71">
        <f>T5-V5</f>
        <v>0</v>
      </c>
      <c r="X5" s="69"/>
      <c r="Y5" s="94">
        <f>$G5</f>
        <v>0</v>
      </c>
      <c r="Z5" s="71">
        <f>W5-Y5</f>
        <v>0</v>
      </c>
      <c r="AA5" s="69"/>
      <c r="AB5" s="94">
        <f>$G5</f>
        <v>0</v>
      </c>
      <c r="AC5" s="71">
        <f>Z5-AB5</f>
        <v>0</v>
      </c>
      <c r="AD5" s="69"/>
      <c r="AE5" s="94">
        <f>$G5</f>
        <v>0</v>
      </c>
      <c r="AF5" s="71">
        <f>AC5-AE5</f>
        <v>0</v>
      </c>
      <c r="AG5" s="69"/>
      <c r="AH5" s="94">
        <f>$G5</f>
        <v>0</v>
      </c>
      <c r="AI5" s="71">
        <f>AF5-AH5</f>
        <v>0</v>
      </c>
      <c r="AJ5" s="69"/>
      <c r="AK5" s="94">
        <f>$G5</f>
        <v>0</v>
      </c>
      <c r="AL5" s="71">
        <f>AI5-AK5</f>
        <v>0</v>
      </c>
      <c r="AM5" s="69"/>
      <c r="AN5" s="94">
        <f>$G5</f>
        <v>0</v>
      </c>
      <c r="AO5" s="71">
        <f>AL5-AN5</f>
        <v>0</v>
      </c>
    </row>
    <row r="6" spans="1:41" ht="19.5" customHeight="1" x14ac:dyDescent="0.15">
      <c r="A6" s="221"/>
      <c r="B6" s="73"/>
      <c r="C6" s="74"/>
      <c r="D6" s="75"/>
      <c r="E6" s="280"/>
      <c r="F6" s="76"/>
      <c r="G6" s="96"/>
      <c r="H6" s="95">
        <f t="shared" ref="H6:H17" si="0">D6-G6</f>
        <v>0</v>
      </c>
      <c r="I6" s="76"/>
      <c r="J6" s="94">
        <f t="shared" ref="J6:J17" si="1">$G6</f>
        <v>0</v>
      </c>
      <c r="K6" s="71">
        <f t="shared" ref="K6:K17" si="2">H6-J6</f>
        <v>0</v>
      </c>
      <c r="L6" s="76"/>
      <c r="M6" s="94">
        <f t="shared" ref="M6:M17" si="3">$G6</f>
        <v>0</v>
      </c>
      <c r="N6" s="71">
        <f t="shared" ref="N6:N17" si="4">K6-M6</f>
        <v>0</v>
      </c>
      <c r="O6" s="76"/>
      <c r="P6" s="94">
        <f t="shared" ref="P6:P17" si="5">$G6</f>
        <v>0</v>
      </c>
      <c r="Q6" s="71">
        <f t="shared" ref="Q6:Q17" si="6">N6-P6</f>
        <v>0</v>
      </c>
      <c r="R6" s="76"/>
      <c r="S6" s="94">
        <f t="shared" ref="S6:S17" si="7">$G6</f>
        <v>0</v>
      </c>
      <c r="T6" s="71">
        <f t="shared" ref="T6:T17" si="8">Q6-S6</f>
        <v>0</v>
      </c>
      <c r="U6" s="76"/>
      <c r="V6" s="94">
        <f t="shared" ref="V6:V17" si="9">$G6</f>
        <v>0</v>
      </c>
      <c r="W6" s="71">
        <f t="shared" ref="W6:W17" si="10">T6-V6</f>
        <v>0</v>
      </c>
      <c r="X6" s="76"/>
      <c r="Y6" s="94">
        <f t="shared" ref="Y6:Y17" si="11">$G6</f>
        <v>0</v>
      </c>
      <c r="Z6" s="71">
        <f t="shared" ref="Z6:Z17" si="12">W6-Y6</f>
        <v>0</v>
      </c>
      <c r="AA6" s="76"/>
      <c r="AB6" s="94">
        <f t="shared" ref="AB6:AB17" si="13">$G6</f>
        <v>0</v>
      </c>
      <c r="AC6" s="71">
        <f t="shared" ref="AC6:AC17" si="14">Z6-AB6</f>
        <v>0</v>
      </c>
      <c r="AD6" s="76"/>
      <c r="AE6" s="94">
        <f t="shared" ref="AE6:AE17" si="15">$G6</f>
        <v>0</v>
      </c>
      <c r="AF6" s="71">
        <f t="shared" ref="AF6:AF17" si="16">AC6-AE6</f>
        <v>0</v>
      </c>
      <c r="AG6" s="76"/>
      <c r="AH6" s="94">
        <f t="shared" ref="AH6:AH17" si="17">$G6</f>
        <v>0</v>
      </c>
      <c r="AI6" s="71">
        <f t="shared" ref="AI6:AI17" si="18">AF6-AH6</f>
        <v>0</v>
      </c>
      <c r="AJ6" s="76"/>
      <c r="AK6" s="94">
        <f t="shared" ref="AK6:AK17" si="19">$G6</f>
        <v>0</v>
      </c>
      <c r="AL6" s="71">
        <f t="shared" ref="AL6:AL17" si="20">AI6-AK6</f>
        <v>0</v>
      </c>
      <c r="AM6" s="76"/>
      <c r="AN6" s="94">
        <f t="shared" ref="AN6:AN17" si="21">$G6</f>
        <v>0</v>
      </c>
      <c r="AO6" s="71">
        <f t="shared" ref="AO6:AO17" si="22">AL6-AN6</f>
        <v>0</v>
      </c>
    </row>
    <row r="7" spans="1:41" ht="19.5" customHeight="1" x14ac:dyDescent="0.15">
      <c r="A7" s="221"/>
      <c r="B7" s="73"/>
      <c r="C7" s="74"/>
      <c r="D7" s="75"/>
      <c r="E7" s="280"/>
      <c r="F7" s="76"/>
      <c r="G7" s="96"/>
      <c r="H7" s="95">
        <f t="shared" si="0"/>
        <v>0</v>
      </c>
      <c r="I7" s="76"/>
      <c r="J7" s="94">
        <f t="shared" si="1"/>
        <v>0</v>
      </c>
      <c r="K7" s="71">
        <f t="shared" si="2"/>
        <v>0</v>
      </c>
      <c r="L7" s="76"/>
      <c r="M7" s="94">
        <f t="shared" si="3"/>
        <v>0</v>
      </c>
      <c r="N7" s="71">
        <f t="shared" si="4"/>
        <v>0</v>
      </c>
      <c r="O7" s="76"/>
      <c r="P7" s="94">
        <f t="shared" si="5"/>
        <v>0</v>
      </c>
      <c r="Q7" s="71">
        <f t="shared" si="6"/>
        <v>0</v>
      </c>
      <c r="R7" s="76"/>
      <c r="S7" s="94">
        <f t="shared" si="7"/>
        <v>0</v>
      </c>
      <c r="T7" s="71">
        <f t="shared" si="8"/>
        <v>0</v>
      </c>
      <c r="U7" s="76"/>
      <c r="V7" s="94">
        <f t="shared" si="9"/>
        <v>0</v>
      </c>
      <c r="W7" s="71">
        <f t="shared" si="10"/>
        <v>0</v>
      </c>
      <c r="X7" s="76"/>
      <c r="Y7" s="94">
        <f t="shared" si="11"/>
        <v>0</v>
      </c>
      <c r="Z7" s="71">
        <f t="shared" si="12"/>
        <v>0</v>
      </c>
      <c r="AA7" s="76"/>
      <c r="AB7" s="94">
        <f t="shared" si="13"/>
        <v>0</v>
      </c>
      <c r="AC7" s="71">
        <f t="shared" si="14"/>
        <v>0</v>
      </c>
      <c r="AD7" s="76"/>
      <c r="AE7" s="94">
        <f t="shared" si="15"/>
        <v>0</v>
      </c>
      <c r="AF7" s="71">
        <f t="shared" si="16"/>
        <v>0</v>
      </c>
      <c r="AG7" s="76"/>
      <c r="AH7" s="94">
        <f t="shared" si="17"/>
        <v>0</v>
      </c>
      <c r="AI7" s="71">
        <f t="shared" si="18"/>
        <v>0</v>
      </c>
      <c r="AJ7" s="76"/>
      <c r="AK7" s="94">
        <f t="shared" si="19"/>
        <v>0</v>
      </c>
      <c r="AL7" s="71">
        <f t="shared" si="20"/>
        <v>0</v>
      </c>
      <c r="AM7" s="76"/>
      <c r="AN7" s="94">
        <f t="shared" si="21"/>
        <v>0</v>
      </c>
      <c r="AO7" s="71">
        <f t="shared" si="22"/>
        <v>0</v>
      </c>
    </row>
    <row r="8" spans="1:41" ht="19.5" customHeight="1" x14ac:dyDescent="0.15">
      <c r="A8" s="221"/>
      <c r="B8" s="73"/>
      <c r="C8" s="74"/>
      <c r="D8" s="75"/>
      <c r="E8" s="280"/>
      <c r="F8" s="76"/>
      <c r="G8" s="96"/>
      <c r="H8" s="95">
        <f t="shared" si="0"/>
        <v>0</v>
      </c>
      <c r="I8" s="76"/>
      <c r="J8" s="94">
        <f t="shared" si="1"/>
        <v>0</v>
      </c>
      <c r="K8" s="71">
        <f t="shared" si="2"/>
        <v>0</v>
      </c>
      <c r="L8" s="76"/>
      <c r="M8" s="94">
        <f t="shared" si="3"/>
        <v>0</v>
      </c>
      <c r="N8" s="71">
        <f t="shared" si="4"/>
        <v>0</v>
      </c>
      <c r="O8" s="76"/>
      <c r="P8" s="94">
        <f t="shared" si="5"/>
        <v>0</v>
      </c>
      <c r="Q8" s="71">
        <f t="shared" si="6"/>
        <v>0</v>
      </c>
      <c r="R8" s="76"/>
      <c r="S8" s="94">
        <f t="shared" si="7"/>
        <v>0</v>
      </c>
      <c r="T8" s="71">
        <f t="shared" si="8"/>
        <v>0</v>
      </c>
      <c r="U8" s="76"/>
      <c r="V8" s="94">
        <f t="shared" si="9"/>
        <v>0</v>
      </c>
      <c r="W8" s="71">
        <f t="shared" si="10"/>
        <v>0</v>
      </c>
      <c r="X8" s="76"/>
      <c r="Y8" s="94">
        <f t="shared" si="11"/>
        <v>0</v>
      </c>
      <c r="Z8" s="71">
        <f t="shared" si="12"/>
        <v>0</v>
      </c>
      <c r="AA8" s="76"/>
      <c r="AB8" s="94">
        <f t="shared" si="13"/>
        <v>0</v>
      </c>
      <c r="AC8" s="71">
        <f t="shared" si="14"/>
        <v>0</v>
      </c>
      <c r="AD8" s="76"/>
      <c r="AE8" s="94">
        <f t="shared" si="15"/>
        <v>0</v>
      </c>
      <c r="AF8" s="71">
        <f t="shared" si="16"/>
        <v>0</v>
      </c>
      <c r="AG8" s="76"/>
      <c r="AH8" s="94">
        <f t="shared" si="17"/>
        <v>0</v>
      </c>
      <c r="AI8" s="71">
        <f t="shared" si="18"/>
        <v>0</v>
      </c>
      <c r="AJ8" s="76"/>
      <c r="AK8" s="94">
        <f t="shared" si="19"/>
        <v>0</v>
      </c>
      <c r="AL8" s="71">
        <f t="shared" si="20"/>
        <v>0</v>
      </c>
      <c r="AM8" s="76"/>
      <c r="AN8" s="94">
        <f t="shared" si="21"/>
        <v>0</v>
      </c>
      <c r="AO8" s="71">
        <f t="shared" si="22"/>
        <v>0</v>
      </c>
    </row>
    <row r="9" spans="1:41" ht="19.5" customHeight="1" x14ac:dyDescent="0.15">
      <c r="A9" s="221"/>
      <c r="B9" s="73"/>
      <c r="C9" s="74"/>
      <c r="D9" s="75"/>
      <c r="E9" s="280"/>
      <c r="F9" s="76"/>
      <c r="G9" s="96"/>
      <c r="H9" s="95">
        <f t="shared" si="0"/>
        <v>0</v>
      </c>
      <c r="I9" s="76"/>
      <c r="J9" s="94">
        <f t="shared" si="1"/>
        <v>0</v>
      </c>
      <c r="K9" s="71">
        <f t="shared" si="2"/>
        <v>0</v>
      </c>
      <c r="L9" s="76"/>
      <c r="M9" s="94">
        <f t="shared" si="3"/>
        <v>0</v>
      </c>
      <c r="N9" s="71">
        <f t="shared" si="4"/>
        <v>0</v>
      </c>
      <c r="O9" s="76"/>
      <c r="P9" s="94">
        <f t="shared" si="5"/>
        <v>0</v>
      </c>
      <c r="Q9" s="71">
        <f t="shared" si="6"/>
        <v>0</v>
      </c>
      <c r="R9" s="76"/>
      <c r="S9" s="94">
        <f t="shared" si="7"/>
        <v>0</v>
      </c>
      <c r="T9" s="71">
        <f t="shared" si="8"/>
        <v>0</v>
      </c>
      <c r="U9" s="76"/>
      <c r="V9" s="94">
        <f t="shared" si="9"/>
        <v>0</v>
      </c>
      <c r="W9" s="71">
        <f t="shared" si="10"/>
        <v>0</v>
      </c>
      <c r="X9" s="76"/>
      <c r="Y9" s="94">
        <f t="shared" si="11"/>
        <v>0</v>
      </c>
      <c r="Z9" s="71">
        <f t="shared" si="12"/>
        <v>0</v>
      </c>
      <c r="AA9" s="76"/>
      <c r="AB9" s="94">
        <f t="shared" si="13"/>
        <v>0</v>
      </c>
      <c r="AC9" s="71">
        <f t="shared" si="14"/>
        <v>0</v>
      </c>
      <c r="AD9" s="76"/>
      <c r="AE9" s="94">
        <f t="shared" si="15"/>
        <v>0</v>
      </c>
      <c r="AF9" s="71">
        <f t="shared" si="16"/>
        <v>0</v>
      </c>
      <c r="AG9" s="76"/>
      <c r="AH9" s="94">
        <f t="shared" si="17"/>
        <v>0</v>
      </c>
      <c r="AI9" s="71">
        <f t="shared" si="18"/>
        <v>0</v>
      </c>
      <c r="AJ9" s="76"/>
      <c r="AK9" s="94">
        <f t="shared" si="19"/>
        <v>0</v>
      </c>
      <c r="AL9" s="71">
        <f t="shared" si="20"/>
        <v>0</v>
      </c>
      <c r="AM9" s="76"/>
      <c r="AN9" s="94">
        <f t="shared" si="21"/>
        <v>0</v>
      </c>
      <c r="AO9" s="71">
        <f t="shared" si="22"/>
        <v>0</v>
      </c>
    </row>
    <row r="10" spans="1:41" ht="19.5" customHeight="1" x14ac:dyDescent="0.15">
      <c r="A10" s="221"/>
      <c r="B10" s="73"/>
      <c r="C10" s="74"/>
      <c r="D10" s="75"/>
      <c r="E10" s="280"/>
      <c r="F10" s="76"/>
      <c r="G10" s="96"/>
      <c r="H10" s="95">
        <f t="shared" si="0"/>
        <v>0</v>
      </c>
      <c r="I10" s="76"/>
      <c r="J10" s="94">
        <f t="shared" si="1"/>
        <v>0</v>
      </c>
      <c r="K10" s="71">
        <f t="shared" si="2"/>
        <v>0</v>
      </c>
      <c r="L10" s="76"/>
      <c r="M10" s="94">
        <f t="shared" si="3"/>
        <v>0</v>
      </c>
      <c r="N10" s="71">
        <f t="shared" si="4"/>
        <v>0</v>
      </c>
      <c r="O10" s="76"/>
      <c r="P10" s="94">
        <f t="shared" si="5"/>
        <v>0</v>
      </c>
      <c r="Q10" s="71">
        <f t="shared" si="6"/>
        <v>0</v>
      </c>
      <c r="R10" s="76"/>
      <c r="S10" s="94">
        <f t="shared" si="7"/>
        <v>0</v>
      </c>
      <c r="T10" s="71">
        <f t="shared" si="8"/>
        <v>0</v>
      </c>
      <c r="U10" s="76"/>
      <c r="V10" s="94">
        <f t="shared" si="9"/>
        <v>0</v>
      </c>
      <c r="W10" s="71">
        <f t="shared" si="10"/>
        <v>0</v>
      </c>
      <c r="X10" s="76"/>
      <c r="Y10" s="94">
        <f t="shared" si="11"/>
        <v>0</v>
      </c>
      <c r="Z10" s="71">
        <f t="shared" si="12"/>
        <v>0</v>
      </c>
      <c r="AA10" s="76"/>
      <c r="AB10" s="94">
        <f t="shared" si="13"/>
        <v>0</v>
      </c>
      <c r="AC10" s="71">
        <f t="shared" si="14"/>
        <v>0</v>
      </c>
      <c r="AD10" s="76"/>
      <c r="AE10" s="94">
        <f t="shared" si="15"/>
        <v>0</v>
      </c>
      <c r="AF10" s="71">
        <f t="shared" si="16"/>
        <v>0</v>
      </c>
      <c r="AG10" s="76"/>
      <c r="AH10" s="94">
        <f t="shared" si="17"/>
        <v>0</v>
      </c>
      <c r="AI10" s="71">
        <f t="shared" si="18"/>
        <v>0</v>
      </c>
      <c r="AJ10" s="76"/>
      <c r="AK10" s="94">
        <f t="shared" si="19"/>
        <v>0</v>
      </c>
      <c r="AL10" s="71">
        <f t="shared" si="20"/>
        <v>0</v>
      </c>
      <c r="AM10" s="76"/>
      <c r="AN10" s="94">
        <f t="shared" si="21"/>
        <v>0</v>
      </c>
      <c r="AO10" s="71">
        <f t="shared" si="22"/>
        <v>0</v>
      </c>
    </row>
    <row r="11" spans="1:41" ht="19.5" customHeight="1" x14ac:dyDescent="0.15">
      <c r="A11" s="221"/>
      <c r="B11" s="73"/>
      <c r="C11" s="74"/>
      <c r="D11" s="75"/>
      <c r="E11" s="280"/>
      <c r="F11" s="76"/>
      <c r="G11" s="77"/>
      <c r="H11" s="71">
        <f t="shared" si="0"/>
        <v>0</v>
      </c>
      <c r="I11" s="76"/>
      <c r="J11" s="94">
        <f t="shared" si="1"/>
        <v>0</v>
      </c>
      <c r="K11" s="71">
        <f t="shared" si="2"/>
        <v>0</v>
      </c>
      <c r="L11" s="76"/>
      <c r="M11" s="94">
        <f t="shared" si="3"/>
        <v>0</v>
      </c>
      <c r="N11" s="71">
        <f t="shared" si="4"/>
        <v>0</v>
      </c>
      <c r="O11" s="76"/>
      <c r="P11" s="94">
        <f t="shared" si="5"/>
        <v>0</v>
      </c>
      <c r="Q11" s="71">
        <f t="shared" si="6"/>
        <v>0</v>
      </c>
      <c r="R11" s="76"/>
      <c r="S11" s="94">
        <f t="shared" si="7"/>
        <v>0</v>
      </c>
      <c r="T11" s="71">
        <f t="shared" si="8"/>
        <v>0</v>
      </c>
      <c r="U11" s="76"/>
      <c r="V11" s="94">
        <f t="shared" si="9"/>
        <v>0</v>
      </c>
      <c r="W11" s="71">
        <f t="shared" si="10"/>
        <v>0</v>
      </c>
      <c r="X11" s="76"/>
      <c r="Y11" s="94">
        <f t="shared" si="11"/>
        <v>0</v>
      </c>
      <c r="Z11" s="71">
        <f t="shared" si="12"/>
        <v>0</v>
      </c>
      <c r="AA11" s="76"/>
      <c r="AB11" s="94">
        <f t="shared" si="13"/>
        <v>0</v>
      </c>
      <c r="AC11" s="71">
        <f t="shared" si="14"/>
        <v>0</v>
      </c>
      <c r="AD11" s="76"/>
      <c r="AE11" s="94">
        <f t="shared" si="15"/>
        <v>0</v>
      </c>
      <c r="AF11" s="71">
        <f t="shared" si="16"/>
        <v>0</v>
      </c>
      <c r="AG11" s="76"/>
      <c r="AH11" s="94">
        <f t="shared" si="17"/>
        <v>0</v>
      </c>
      <c r="AI11" s="71">
        <f t="shared" si="18"/>
        <v>0</v>
      </c>
      <c r="AJ11" s="76"/>
      <c r="AK11" s="94">
        <f t="shared" si="19"/>
        <v>0</v>
      </c>
      <c r="AL11" s="71">
        <f t="shared" si="20"/>
        <v>0</v>
      </c>
      <c r="AM11" s="76"/>
      <c r="AN11" s="94">
        <f t="shared" si="21"/>
        <v>0</v>
      </c>
      <c r="AO11" s="71">
        <f t="shared" si="22"/>
        <v>0</v>
      </c>
    </row>
    <row r="12" spans="1:41" ht="19.5" customHeight="1" x14ac:dyDescent="0.15">
      <c r="A12" s="221"/>
      <c r="B12" s="73"/>
      <c r="C12" s="74"/>
      <c r="D12" s="75"/>
      <c r="E12" s="280"/>
      <c r="F12" s="76"/>
      <c r="G12" s="77"/>
      <c r="H12" s="71">
        <f t="shared" si="0"/>
        <v>0</v>
      </c>
      <c r="I12" s="76"/>
      <c r="J12" s="94">
        <f t="shared" si="1"/>
        <v>0</v>
      </c>
      <c r="K12" s="71">
        <f t="shared" si="2"/>
        <v>0</v>
      </c>
      <c r="L12" s="76"/>
      <c r="M12" s="94">
        <f t="shared" si="3"/>
        <v>0</v>
      </c>
      <c r="N12" s="71">
        <f t="shared" si="4"/>
        <v>0</v>
      </c>
      <c r="O12" s="76"/>
      <c r="P12" s="94">
        <f t="shared" si="5"/>
        <v>0</v>
      </c>
      <c r="Q12" s="71">
        <f t="shared" si="6"/>
        <v>0</v>
      </c>
      <c r="R12" s="76"/>
      <c r="S12" s="94">
        <f t="shared" si="7"/>
        <v>0</v>
      </c>
      <c r="T12" s="71">
        <f t="shared" si="8"/>
        <v>0</v>
      </c>
      <c r="U12" s="76"/>
      <c r="V12" s="94">
        <f t="shared" si="9"/>
        <v>0</v>
      </c>
      <c r="W12" s="71">
        <f t="shared" si="10"/>
        <v>0</v>
      </c>
      <c r="X12" s="76"/>
      <c r="Y12" s="94">
        <f t="shared" si="11"/>
        <v>0</v>
      </c>
      <c r="Z12" s="71">
        <f t="shared" si="12"/>
        <v>0</v>
      </c>
      <c r="AA12" s="76"/>
      <c r="AB12" s="94">
        <f t="shared" si="13"/>
        <v>0</v>
      </c>
      <c r="AC12" s="71">
        <f t="shared" si="14"/>
        <v>0</v>
      </c>
      <c r="AD12" s="76"/>
      <c r="AE12" s="94">
        <f t="shared" si="15"/>
        <v>0</v>
      </c>
      <c r="AF12" s="71">
        <f t="shared" si="16"/>
        <v>0</v>
      </c>
      <c r="AG12" s="76"/>
      <c r="AH12" s="94">
        <f t="shared" si="17"/>
        <v>0</v>
      </c>
      <c r="AI12" s="71">
        <f t="shared" si="18"/>
        <v>0</v>
      </c>
      <c r="AJ12" s="76"/>
      <c r="AK12" s="94">
        <f t="shared" si="19"/>
        <v>0</v>
      </c>
      <c r="AL12" s="71">
        <f t="shared" si="20"/>
        <v>0</v>
      </c>
      <c r="AM12" s="76"/>
      <c r="AN12" s="94">
        <f t="shared" si="21"/>
        <v>0</v>
      </c>
      <c r="AO12" s="71">
        <f t="shared" si="22"/>
        <v>0</v>
      </c>
    </row>
    <row r="13" spans="1:41" ht="19.5" customHeight="1" x14ac:dyDescent="0.15">
      <c r="A13" s="221"/>
      <c r="B13" s="73"/>
      <c r="C13" s="74"/>
      <c r="D13" s="75"/>
      <c r="E13" s="280"/>
      <c r="F13" s="76"/>
      <c r="G13" s="77"/>
      <c r="H13" s="71">
        <f t="shared" si="0"/>
        <v>0</v>
      </c>
      <c r="I13" s="76"/>
      <c r="J13" s="94">
        <f t="shared" si="1"/>
        <v>0</v>
      </c>
      <c r="K13" s="71">
        <f t="shared" si="2"/>
        <v>0</v>
      </c>
      <c r="L13" s="76"/>
      <c r="M13" s="94">
        <f t="shared" si="3"/>
        <v>0</v>
      </c>
      <c r="N13" s="71">
        <f t="shared" si="4"/>
        <v>0</v>
      </c>
      <c r="O13" s="76"/>
      <c r="P13" s="94">
        <f t="shared" si="5"/>
        <v>0</v>
      </c>
      <c r="Q13" s="71">
        <f t="shared" si="6"/>
        <v>0</v>
      </c>
      <c r="R13" s="76"/>
      <c r="S13" s="94">
        <f t="shared" si="7"/>
        <v>0</v>
      </c>
      <c r="T13" s="71">
        <f t="shared" si="8"/>
        <v>0</v>
      </c>
      <c r="U13" s="76"/>
      <c r="V13" s="94">
        <f t="shared" si="9"/>
        <v>0</v>
      </c>
      <c r="W13" s="71">
        <f t="shared" si="10"/>
        <v>0</v>
      </c>
      <c r="X13" s="76"/>
      <c r="Y13" s="94">
        <f t="shared" si="11"/>
        <v>0</v>
      </c>
      <c r="Z13" s="71">
        <f t="shared" si="12"/>
        <v>0</v>
      </c>
      <c r="AA13" s="76"/>
      <c r="AB13" s="94">
        <f t="shared" si="13"/>
        <v>0</v>
      </c>
      <c r="AC13" s="71">
        <f t="shared" si="14"/>
        <v>0</v>
      </c>
      <c r="AD13" s="76"/>
      <c r="AE13" s="94">
        <f t="shared" si="15"/>
        <v>0</v>
      </c>
      <c r="AF13" s="71">
        <f t="shared" si="16"/>
        <v>0</v>
      </c>
      <c r="AG13" s="76"/>
      <c r="AH13" s="94">
        <f t="shared" si="17"/>
        <v>0</v>
      </c>
      <c r="AI13" s="71">
        <f t="shared" si="18"/>
        <v>0</v>
      </c>
      <c r="AJ13" s="76"/>
      <c r="AK13" s="94">
        <f t="shared" si="19"/>
        <v>0</v>
      </c>
      <c r="AL13" s="71">
        <f t="shared" si="20"/>
        <v>0</v>
      </c>
      <c r="AM13" s="76"/>
      <c r="AN13" s="94">
        <f t="shared" si="21"/>
        <v>0</v>
      </c>
      <c r="AO13" s="71">
        <f t="shared" si="22"/>
        <v>0</v>
      </c>
    </row>
    <row r="14" spans="1:41" ht="19.5" customHeight="1" x14ac:dyDescent="0.15">
      <c r="A14" s="221"/>
      <c r="B14" s="73"/>
      <c r="C14" s="74"/>
      <c r="D14" s="75"/>
      <c r="E14" s="280"/>
      <c r="F14" s="76"/>
      <c r="G14" s="77"/>
      <c r="H14" s="71">
        <f t="shared" si="0"/>
        <v>0</v>
      </c>
      <c r="I14" s="76"/>
      <c r="J14" s="94">
        <f t="shared" si="1"/>
        <v>0</v>
      </c>
      <c r="K14" s="71">
        <f t="shared" si="2"/>
        <v>0</v>
      </c>
      <c r="L14" s="76"/>
      <c r="M14" s="94">
        <f t="shared" si="3"/>
        <v>0</v>
      </c>
      <c r="N14" s="71">
        <f t="shared" si="4"/>
        <v>0</v>
      </c>
      <c r="O14" s="76"/>
      <c r="P14" s="94">
        <f t="shared" si="5"/>
        <v>0</v>
      </c>
      <c r="Q14" s="71">
        <f t="shared" si="6"/>
        <v>0</v>
      </c>
      <c r="R14" s="76"/>
      <c r="S14" s="94">
        <f t="shared" si="7"/>
        <v>0</v>
      </c>
      <c r="T14" s="71">
        <f t="shared" si="8"/>
        <v>0</v>
      </c>
      <c r="U14" s="76"/>
      <c r="V14" s="94">
        <f t="shared" si="9"/>
        <v>0</v>
      </c>
      <c r="W14" s="71">
        <f t="shared" si="10"/>
        <v>0</v>
      </c>
      <c r="X14" s="76"/>
      <c r="Y14" s="94">
        <f t="shared" si="11"/>
        <v>0</v>
      </c>
      <c r="Z14" s="71">
        <f t="shared" si="12"/>
        <v>0</v>
      </c>
      <c r="AA14" s="76"/>
      <c r="AB14" s="94">
        <f t="shared" si="13"/>
        <v>0</v>
      </c>
      <c r="AC14" s="71">
        <f t="shared" si="14"/>
        <v>0</v>
      </c>
      <c r="AD14" s="76"/>
      <c r="AE14" s="94">
        <f t="shared" si="15"/>
        <v>0</v>
      </c>
      <c r="AF14" s="71">
        <f t="shared" si="16"/>
        <v>0</v>
      </c>
      <c r="AG14" s="76"/>
      <c r="AH14" s="94">
        <f t="shared" si="17"/>
        <v>0</v>
      </c>
      <c r="AI14" s="71">
        <f t="shared" si="18"/>
        <v>0</v>
      </c>
      <c r="AJ14" s="76"/>
      <c r="AK14" s="94">
        <f t="shared" si="19"/>
        <v>0</v>
      </c>
      <c r="AL14" s="71">
        <f t="shared" si="20"/>
        <v>0</v>
      </c>
      <c r="AM14" s="76"/>
      <c r="AN14" s="94">
        <f t="shared" si="21"/>
        <v>0</v>
      </c>
      <c r="AO14" s="71">
        <f t="shared" si="22"/>
        <v>0</v>
      </c>
    </row>
    <row r="15" spans="1:41" ht="19.5" customHeight="1" x14ac:dyDescent="0.15">
      <c r="A15" s="221"/>
      <c r="B15" s="73"/>
      <c r="C15" s="74"/>
      <c r="D15" s="75"/>
      <c r="E15" s="280"/>
      <c r="F15" s="76"/>
      <c r="G15" s="77"/>
      <c r="H15" s="71">
        <f t="shared" si="0"/>
        <v>0</v>
      </c>
      <c r="I15" s="76"/>
      <c r="J15" s="94">
        <f t="shared" si="1"/>
        <v>0</v>
      </c>
      <c r="K15" s="71">
        <f t="shared" si="2"/>
        <v>0</v>
      </c>
      <c r="L15" s="76"/>
      <c r="M15" s="94">
        <f t="shared" si="3"/>
        <v>0</v>
      </c>
      <c r="N15" s="71">
        <f t="shared" si="4"/>
        <v>0</v>
      </c>
      <c r="O15" s="76"/>
      <c r="P15" s="94">
        <f t="shared" si="5"/>
        <v>0</v>
      </c>
      <c r="Q15" s="71">
        <f t="shared" si="6"/>
        <v>0</v>
      </c>
      <c r="R15" s="76"/>
      <c r="S15" s="94">
        <f t="shared" si="7"/>
        <v>0</v>
      </c>
      <c r="T15" s="71">
        <f t="shared" si="8"/>
        <v>0</v>
      </c>
      <c r="U15" s="76"/>
      <c r="V15" s="94">
        <f t="shared" si="9"/>
        <v>0</v>
      </c>
      <c r="W15" s="71">
        <f t="shared" si="10"/>
        <v>0</v>
      </c>
      <c r="X15" s="76"/>
      <c r="Y15" s="94">
        <f t="shared" si="11"/>
        <v>0</v>
      </c>
      <c r="Z15" s="71">
        <f t="shared" si="12"/>
        <v>0</v>
      </c>
      <c r="AA15" s="76"/>
      <c r="AB15" s="94">
        <f t="shared" si="13"/>
        <v>0</v>
      </c>
      <c r="AC15" s="71">
        <f t="shared" si="14"/>
        <v>0</v>
      </c>
      <c r="AD15" s="76"/>
      <c r="AE15" s="94">
        <f t="shared" si="15"/>
        <v>0</v>
      </c>
      <c r="AF15" s="71">
        <f t="shared" si="16"/>
        <v>0</v>
      </c>
      <c r="AG15" s="76"/>
      <c r="AH15" s="94">
        <f t="shared" si="17"/>
        <v>0</v>
      </c>
      <c r="AI15" s="71">
        <f t="shared" si="18"/>
        <v>0</v>
      </c>
      <c r="AJ15" s="76"/>
      <c r="AK15" s="94">
        <f t="shared" si="19"/>
        <v>0</v>
      </c>
      <c r="AL15" s="71">
        <f t="shared" si="20"/>
        <v>0</v>
      </c>
      <c r="AM15" s="76"/>
      <c r="AN15" s="94">
        <f t="shared" si="21"/>
        <v>0</v>
      </c>
      <c r="AO15" s="71">
        <f t="shared" si="22"/>
        <v>0</v>
      </c>
    </row>
    <row r="16" spans="1:41" ht="19.5" customHeight="1" x14ac:dyDescent="0.15">
      <c r="A16" s="221"/>
      <c r="B16" s="73"/>
      <c r="C16" s="74"/>
      <c r="D16" s="75"/>
      <c r="E16" s="280"/>
      <c r="F16" s="76"/>
      <c r="G16" s="77"/>
      <c r="H16" s="71">
        <f t="shared" si="0"/>
        <v>0</v>
      </c>
      <c r="I16" s="76"/>
      <c r="J16" s="94">
        <f t="shared" si="1"/>
        <v>0</v>
      </c>
      <c r="K16" s="71">
        <f t="shared" si="2"/>
        <v>0</v>
      </c>
      <c r="L16" s="76"/>
      <c r="M16" s="94">
        <f t="shared" si="3"/>
        <v>0</v>
      </c>
      <c r="N16" s="71">
        <f t="shared" si="4"/>
        <v>0</v>
      </c>
      <c r="O16" s="76"/>
      <c r="P16" s="94">
        <f t="shared" si="5"/>
        <v>0</v>
      </c>
      <c r="Q16" s="71">
        <f t="shared" si="6"/>
        <v>0</v>
      </c>
      <c r="R16" s="76"/>
      <c r="S16" s="94">
        <f t="shared" si="7"/>
        <v>0</v>
      </c>
      <c r="T16" s="71">
        <f t="shared" si="8"/>
        <v>0</v>
      </c>
      <c r="U16" s="76"/>
      <c r="V16" s="94">
        <f t="shared" si="9"/>
        <v>0</v>
      </c>
      <c r="W16" s="71">
        <f t="shared" si="10"/>
        <v>0</v>
      </c>
      <c r="X16" s="76"/>
      <c r="Y16" s="94">
        <f t="shared" si="11"/>
        <v>0</v>
      </c>
      <c r="Z16" s="71">
        <f t="shared" si="12"/>
        <v>0</v>
      </c>
      <c r="AA16" s="76"/>
      <c r="AB16" s="94">
        <f t="shared" si="13"/>
        <v>0</v>
      </c>
      <c r="AC16" s="71">
        <f t="shared" si="14"/>
        <v>0</v>
      </c>
      <c r="AD16" s="76"/>
      <c r="AE16" s="94">
        <f t="shared" si="15"/>
        <v>0</v>
      </c>
      <c r="AF16" s="71">
        <f t="shared" si="16"/>
        <v>0</v>
      </c>
      <c r="AG16" s="76"/>
      <c r="AH16" s="94">
        <f t="shared" si="17"/>
        <v>0</v>
      </c>
      <c r="AI16" s="71">
        <f t="shared" si="18"/>
        <v>0</v>
      </c>
      <c r="AJ16" s="76"/>
      <c r="AK16" s="94">
        <f t="shared" si="19"/>
        <v>0</v>
      </c>
      <c r="AL16" s="71">
        <f t="shared" si="20"/>
        <v>0</v>
      </c>
      <c r="AM16" s="76"/>
      <c r="AN16" s="94">
        <f t="shared" si="21"/>
        <v>0</v>
      </c>
      <c r="AO16" s="71">
        <f t="shared" si="22"/>
        <v>0</v>
      </c>
    </row>
    <row r="17" spans="1:42" ht="19.5" customHeight="1" x14ac:dyDescent="0.15">
      <c r="A17" s="222"/>
      <c r="B17" s="80"/>
      <c r="C17" s="81"/>
      <c r="D17" s="82"/>
      <c r="E17" s="281"/>
      <c r="F17" s="83"/>
      <c r="G17" s="84"/>
      <c r="H17" s="85">
        <f t="shared" si="0"/>
        <v>0</v>
      </c>
      <c r="I17" s="83"/>
      <c r="J17" s="97">
        <f t="shared" si="1"/>
        <v>0</v>
      </c>
      <c r="K17" s="85">
        <f t="shared" si="2"/>
        <v>0</v>
      </c>
      <c r="L17" s="83"/>
      <c r="M17" s="97">
        <f t="shared" si="3"/>
        <v>0</v>
      </c>
      <c r="N17" s="85">
        <f t="shared" si="4"/>
        <v>0</v>
      </c>
      <c r="O17" s="83"/>
      <c r="P17" s="97">
        <f t="shared" si="5"/>
        <v>0</v>
      </c>
      <c r="Q17" s="85">
        <f t="shared" si="6"/>
        <v>0</v>
      </c>
      <c r="R17" s="83"/>
      <c r="S17" s="97">
        <f t="shared" si="7"/>
        <v>0</v>
      </c>
      <c r="T17" s="85">
        <f t="shared" si="8"/>
        <v>0</v>
      </c>
      <c r="U17" s="83"/>
      <c r="V17" s="97">
        <f t="shared" si="9"/>
        <v>0</v>
      </c>
      <c r="W17" s="85">
        <f t="shared" si="10"/>
        <v>0</v>
      </c>
      <c r="X17" s="83"/>
      <c r="Y17" s="97">
        <f t="shared" si="11"/>
        <v>0</v>
      </c>
      <c r="Z17" s="85">
        <f t="shared" si="12"/>
        <v>0</v>
      </c>
      <c r="AA17" s="83"/>
      <c r="AB17" s="97">
        <f t="shared" si="13"/>
        <v>0</v>
      </c>
      <c r="AC17" s="85">
        <f t="shared" si="14"/>
        <v>0</v>
      </c>
      <c r="AD17" s="83"/>
      <c r="AE17" s="97">
        <f t="shared" si="15"/>
        <v>0</v>
      </c>
      <c r="AF17" s="85">
        <f t="shared" si="16"/>
        <v>0</v>
      </c>
      <c r="AG17" s="83"/>
      <c r="AH17" s="97">
        <f t="shared" si="17"/>
        <v>0</v>
      </c>
      <c r="AI17" s="85">
        <f t="shared" si="18"/>
        <v>0</v>
      </c>
      <c r="AJ17" s="83"/>
      <c r="AK17" s="97">
        <f t="shared" si="19"/>
        <v>0</v>
      </c>
      <c r="AL17" s="85">
        <f t="shared" si="20"/>
        <v>0</v>
      </c>
      <c r="AM17" s="83"/>
      <c r="AN17" s="97">
        <f t="shared" si="21"/>
        <v>0</v>
      </c>
      <c r="AO17" s="85">
        <f t="shared" si="22"/>
        <v>0</v>
      </c>
    </row>
    <row r="18" spans="1:42" ht="24" customHeight="1" x14ac:dyDescent="0.15">
      <c r="A18" s="86" t="s">
        <v>31</v>
      </c>
      <c r="B18" s="87"/>
      <c r="C18" s="220"/>
      <c r="D18" s="88">
        <f>SUM(D5:D17)</f>
        <v>0</v>
      </c>
      <c r="E18" s="282"/>
      <c r="F18" s="90">
        <f t="shared" ref="F18:AO18" si="23">SUM(F5:F17)</f>
        <v>0</v>
      </c>
      <c r="G18" s="91">
        <f t="shared" si="23"/>
        <v>0</v>
      </c>
      <c r="H18" s="92">
        <f t="shared" si="23"/>
        <v>0</v>
      </c>
      <c r="I18" s="90">
        <f t="shared" si="23"/>
        <v>0</v>
      </c>
      <c r="J18" s="91">
        <f t="shared" si="23"/>
        <v>0</v>
      </c>
      <c r="K18" s="92">
        <f t="shared" si="23"/>
        <v>0</v>
      </c>
      <c r="L18" s="90">
        <f t="shared" si="23"/>
        <v>0</v>
      </c>
      <c r="M18" s="91">
        <f t="shared" si="23"/>
        <v>0</v>
      </c>
      <c r="N18" s="92">
        <f t="shared" si="23"/>
        <v>0</v>
      </c>
      <c r="O18" s="90">
        <f t="shared" si="23"/>
        <v>0</v>
      </c>
      <c r="P18" s="91">
        <f t="shared" si="23"/>
        <v>0</v>
      </c>
      <c r="Q18" s="92">
        <f t="shared" si="23"/>
        <v>0</v>
      </c>
      <c r="R18" s="90">
        <f t="shared" si="23"/>
        <v>0</v>
      </c>
      <c r="S18" s="91">
        <f t="shared" si="23"/>
        <v>0</v>
      </c>
      <c r="T18" s="92">
        <f t="shared" si="23"/>
        <v>0</v>
      </c>
      <c r="U18" s="90">
        <f t="shared" si="23"/>
        <v>0</v>
      </c>
      <c r="V18" s="91">
        <f t="shared" si="23"/>
        <v>0</v>
      </c>
      <c r="W18" s="92">
        <f t="shared" si="23"/>
        <v>0</v>
      </c>
      <c r="X18" s="90">
        <f t="shared" si="23"/>
        <v>0</v>
      </c>
      <c r="Y18" s="91">
        <f t="shared" si="23"/>
        <v>0</v>
      </c>
      <c r="Z18" s="92">
        <f t="shared" si="23"/>
        <v>0</v>
      </c>
      <c r="AA18" s="90">
        <f t="shared" si="23"/>
        <v>0</v>
      </c>
      <c r="AB18" s="91">
        <f t="shared" si="23"/>
        <v>0</v>
      </c>
      <c r="AC18" s="92">
        <f t="shared" si="23"/>
        <v>0</v>
      </c>
      <c r="AD18" s="90">
        <f t="shared" si="23"/>
        <v>0</v>
      </c>
      <c r="AE18" s="91">
        <f t="shared" si="23"/>
        <v>0</v>
      </c>
      <c r="AF18" s="92">
        <f t="shared" si="23"/>
        <v>0</v>
      </c>
      <c r="AG18" s="90">
        <f t="shared" si="23"/>
        <v>0</v>
      </c>
      <c r="AH18" s="91">
        <f t="shared" si="23"/>
        <v>0</v>
      </c>
      <c r="AI18" s="92">
        <f t="shared" si="23"/>
        <v>0</v>
      </c>
      <c r="AJ18" s="90">
        <f t="shared" si="23"/>
        <v>0</v>
      </c>
      <c r="AK18" s="91">
        <f t="shared" si="23"/>
        <v>0</v>
      </c>
      <c r="AL18" s="92">
        <f t="shared" si="23"/>
        <v>0</v>
      </c>
      <c r="AM18" s="90">
        <f t="shared" si="23"/>
        <v>0</v>
      </c>
      <c r="AN18" s="91">
        <f t="shared" si="23"/>
        <v>0</v>
      </c>
      <c r="AO18" s="92">
        <f t="shared" si="23"/>
        <v>0</v>
      </c>
    </row>
    <row r="20" spans="1:42" ht="13.5" x14ac:dyDescent="0.15">
      <c r="AK20" s="562"/>
      <c r="AL20" s="562"/>
      <c r="AM20" s="562"/>
      <c r="AN20" s="562"/>
      <c r="AO20" s="562"/>
      <c r="AP20" s="408"/>
    </row>
  </sheetData>
  <mergeCells count="15">
    <mergeCell ref="L3:N3"/>
    <mergeCell ref="A3:A4"/>
    <mergeCell ref="C3:C4"/>
    <mergeCell ref="E3:E4"/>
    <mergeCell ref="F3:H3"/>
    <mergeCell ref="I3:K3"/>
    <mergeCell ref="AG3:AI3"/>
    <mergeCell ref="AJ3:AL3"/>
    <mergeCell ref="AM3:AO3"/>
    <mergeCell ref="O3:Q3"/>
    <mergeCell ref="R3:T3"/>
    <mergeCell ref="U3:W3"/>
    <mergeCell ref="X3:Z3"/>
    <mergeCell ref="AA3:AC3"/>
    <mergeCell ref="AD3:AF3"/>
  </mergeCells>
  <phoneticPr fontId="2"/>
  <pageMargins left="0.39370078740157483" right="0.39370078740157483" top="0.39370078740157483" bottom="0.39370078740157483" header="0.31496062992125984" footer="0.31496062992125984"/>
  <pageSetup paperSize="8" scale="57" fitToHeight="0" orientation="landscape" horizontalDpi="0" verticalDpi="0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4"/>
  <sheetViews>
    <sheetView zoomScaleNormal="100" workbookViewId="0">
      <selection activeCell="E1" sqref="E1"/>
    </sheetView>
  </sheetViews>
  <sheetFormatPr defaultRowHeight="12" x14ac:dyDescent="0.15"/>
  <cols>
    <col min="1" max="1" width="14.625" style="57" customWidth="1"/>
    <col min="2" max="2" width="5.625" style="57" customWidth="1"/>
    <col min="3" max="3" width="11.625" style="58" customWidth="1"/>
    <col min="4" max="4" width="10.375" style="57" bestFit="1" customWidth="1"/>
    <col min="5" max="5" width="8.875" style="57" bestFit="1" customWidth="1"/>
    <col min="6" max="6" width="6.625" style="57" customWidth="1"/>
    <col min="7" max="7" width="9.5" style="57" bestFit="1" customWidth="1"/>
    <col min="8" max="8" width="10.625" style="57" bestFit="1" customWidth="1"/>
    <col min="9" max="9" width="6.625" style="57" customWidth="1"/>
    <col min="10" max="10" width="8.625" style="57" bestFit="1" customWidth="1"/>
    <col min="11" max="11" width="10.375" style="57" bestFit="1" customWidth="1"/>
    <col min="12" max="12" width="6.625" style="57" customWidth="1"/>
    <col min="13" max="13" width="8.625" style="57" bestFit="1" customWidth="1"/>
    <col min="14" max="14" width="10.375" style="57" bestFit="1" customWidth="1"/>
    <col min="15" max="15" width="6.625" style="57" customWidth="1"/>
    <col min="16" max="16" width="8.625" style="57" bestFit="1" customWidth="1"/>
    <col min="17" max="17" width="10.375" style="57" bestFit="1" customWidth="1"/>
    <col min="18" max="18" width="6.625" style="57" customWidth="1"/>
    <col min="19" max="19" width="8.625" style="57" bestFit="1" customWidth="1"/>
    <col min="20" max="20" width="10.375" style="57" bestFit="1" customWidth="1"/>
    <col min="21" max="21" width="6.625" style="57" customWidth="1"/>
    <col min="22" max="22" width="8.375" style="57" bestFit="1" customWidth="1"/>
    <col min="23" max="23" width="10.125" style="57" bestFit="1" customWidth="1"/>
    <col min="24" max="24" width="6.625" style="57" customWidth="1"/>
    <col min="25" max="25" width="8.375" style="57" bestFit="1" customWidth="1"/>
    <col min="26" max="26" width="10.125" style="57" bestFit="1" customWidth="1"/>
    <col min="27" max="27" width="6.625" style="57" customWidth="1"/>
    <col min="28" max="28" width="8.375" style="57" bestFit="1" customWidth="1"/>
    <col min="29" max="29" width="10.125" style="57" bestFit="1" customWidth="1"/>
    <col min="30" max="30" width="6.625" style="57" customWidth="1"/>
    <col min="31" max="31" width="8.375" style="57" bestFit="1" customWidth="1"/>
    <col min="32" max="32" width="10.125" style="57" bestFit="1" customWidth="1"/>
    <col min="33" max="33" width="6.625" style="57" customWidth="1"/>
    <col min="34" max="34" width="8.375" style="57" bestFit="1" customWidth="1"/>
    <col min="35" max="35" width="10.125" style="57" bestFit="1" customWidth="1"/>
    <col min="36" max="36" width="6.625" style="57" customWidth="1"/>
    <col min="37" max="37" width="8.375" style="57" bestFit="1" customWidth="1"/>
    <col min="38" max="38" width="10.125" style="57" bestFit="1" customWidth="1"/>
    <col min="39" max="39" width="6.625" style="57" customWidth="1"/>
    <col min="40" max="40" width="8.375" style="57" bestFit="1" customWidth="1"/>
    <col min="41" max="41" width="10.125" style="57" bestFit="1" customWidth="1"/>
    <col min="42" max="16384" width="9" style="57"/>
  </cols>
  <sheetData>
    <row r="1" spans="1:41" ht="17.25" x14ac:dyDescent="0.15">
      <c r="A1" s="56" t="s">
        <v>44</v>
      </c>
    </row>
    <row r="2" spans="1:41" ht="15" customHeight="1" x14ac:dyDescent="0.15">
      <c r="A2" s="59"/>
      <c r="B2" s="59"/>
      <c r="AO2" s="60"/>
    </row>
    <row r="3" spans="1:41" ht="18" customHeight="1" x14ac:dyDescent="0.15">
      <c r="A3" s="552" t="s">
        <v>21</v>
      </c>
      <c r="B3" s="219"/>
      <c r="C3" s="554" t="s">
        <v>22</v>
      </c>
      <c r="D3" s="409">
        <v>43070</v>
      </c>
      <c r="E3" s="556" t="s">
        <v>23</v>
      </c>
      <c r="F3" s="551">
        <v>43101</v>
      </c>
      <c r="G3" s="524"/>
      <c r="H3" s="525"/>
      <c r="I3" s="551">
        <f>DATE(YEAR($F3),MONTH($F3)+1,1)</f>
        <v>43132</v>
      </c>
      <c r="J3" s="524"/>
      <c r="K3" s="525"/>
      <c r="L3" s="551">
        <f>DATE(YEAR($F3),MONTH($F3)+2,1)</f>
        <v>43160</v>
      </c>
      <c r="M3" s="524"/>
      <c r="N3" s="525"/>
      <c r="O3" s="551">
        <f>DATE(YEAR($F3),MONTH($F3)+3,1)</f>
        <v>43191</v>
      </c>
      <c r="P3" s="524"/>
      <c r="Q3" s="525"/>
      <c r="R3" s="551">
        <f>DATE(YEAR($F3),MONTH($F3)+4,1)</f>
        <v>43221</v>
      </c>
      <c r="S3" s="524"/>
      <c r="T3" s="525"/>
      <c r="U3" s="551">
        <f>DATE(YEAR($F3),MONTH($F3)+5,1)</f>
        <v>43252</v>
      </c>
      <c r="V3" s="524"/>
      <c r="W3" s="525"/>
      <c r="X3" s="551">
        <f>DATE(YEAR($F3),MONTH($F3)+6,1)</f>
        <v>43282</v>
      </c>
      <c r="Y3" s="524"/>
      <c r="Z3" s="525"/>
      <c r="AA3" s="551">
        <f>DATE(YEAR($F3),MONTH($F3)+7,1)</f>
        <v>43313</v>
      </c>
      <c r="AB3" s="524"/>
      <c r="AC3" s="525"/>
      <c r="AD3" s="551">
        <f>DATE(YEAR($F3),MONTH($F3)+8,1)</f>
        <v>43344</v>
      </c>
      <c r="AE3" s="524"/>
      <c r="AF3" s="525"/>
      <c r="AG3" s="551">
        <f>DATE(YEAR($F3),MONTH($F3)+9,1)</f>
        <v>43374</v>
      </c>
      <c r="AH3" s="524"/>
      <c r="AI3" s="525"/>
      <c r="AJ3" s="551">
        <f>DATE(YEAR($F3),MONTH($F3)+10,1)</f>
        <v>43405</v>
      </c>
      <c r="AK3" s="524"/>
      <c r="AL3" s="525"/>
      <c r="AM3" s="551">
        <f>DATE(YEAR($F3),MONTH($F3)+11,1)</f>
        <v>43435</v>
      </c>
      <c r="AN3" s="524"/>
      <c r="AO3" s="525"/>
    </row>
    <row r="4" spans="1:41" ht="18" customHeight="1" x14ac:dyDescent="0.15">
      <c r="A4" s="553"/>
      <c r="B4" s="62" t="s">
        <v>24</v>
      </c>
      <c r="C4" s="555"/>
      <c r="D4" s="223" t="s">
        <v>25</v>
      </c>
      <c r="E4" s="557"/>
      <c r="F4" s="63" t="s">
        <v>26</v>
      </c>
      <c r="G4" s="64" t="s">
        <v>27</v>
      </c>
      <c r="H4" s="62" t="s">
        <v>28</v>
      </c>
      <c r="I4" s="63" t="s">
        <v>26</v>
      </c>
      <c r="J4" s="64" t="s">
        <v>27</v>
      </c>
      <c r="K4" s="62" t="s">
        <v>28</v>
      </c>
      <c r="L4" s="63" t="s">
        <v>26</v>
      </c>
      <c r="M4" s="64" t="s">
        <v>27</v>
      </c>
      <c r="N4" s="62" t="s">
        <v>28</v>
      </c>
      <c r="O4" s="63" t="s">
        <v>26</v>
      </c>
      <c r="P4" s="64" t="s">
        <v>27</v>
      </c>
      <c r="Q4" s="62" t="s">
        <v>28</v>
      </c>
      <c r="R4" s="63" t="s">
        <v>26</v>
      </c>
      <c r="S4" s="64" t="s">
        <v>27</v>
      </c>
      <c r="T4" s="62" t="s">
        <v>28</v>
      </c>
      <c r="U4" s="63" t="s">
        <v>26</v>
      </c>
      <c r="V4" s="64" t="s">
        <v>27</v>
      </c>
      <c r="W4" s="62" t="s">
        <v>28</v>
      </c>
      <c r="X4" s="63" t="s">
        <v>26</v>
      </c>
      <c r="Y4" s="64" t="s">
        <v>27</v>
      </c>
      <c r="Z4" s="62" t="s">
        <v>28</v>
      </c>
      <c r="AA4" s="63" t="s">
        <v>26</v>
      </c>
      <c r="AB4" s="64" t="s">
        <v>27</v>
      </c>
      <c r="AC4" s="62" t="s">
        <v>28</v>
      </c>
      <c r="AD4" s="63" t="s">
        <v>26</v>
      </c>
      <c r="AE4" s="64" t="s">
        <v>27</v>
      </c>
      <c r="AF4" s="62" t="s">
        <v>28</v>
      </c>
      <c r="AG4" s="63" t="s">
        <v>26</v>
      </c>
      <c r="AH4" s="64" t="s">
        <v>27</v>
      </c>
      <c r="AI4" s="62" t="s">
        <v>28</v>
      </c>
      <c r="AJ4" s="63" t="s">
        <v>26</v>
      </c>
      <c r="AK4" s="64" t="s">
        <v>27</v>
      </c>
      <c r="AL4" s="62" t="s">
        <v>28</v>
      </c>
      <c r="AM4" s="63" t="s">
        <v>26</v>
      </c>
      <c r="AN4" s="64" t="s">
        <v>27</v>
      </c>
      <c r="AO4" s="62" t="s">
        <v>28</v>
      </c>
    </row>
    <row r="5" spans="1:41" ht="19.5" customHeight="1" x14ac:dyDescent="0.15">
      <c r="A5" s="65"/>
      <c r="B5" s="66"/>
      <c r="C5" s="67"/>
      <c r="D5" s="68"/>
      <c r="E5" s="280"/>
      <c r="F5" s="69"/>
      <c r="G5" s="70"/>
      <c r="H5" s="71"/>
      <c r="I5" s="69"/>
      <c r="J5" s="70"/>
      <c r="K5" s="71"/>
      <c r="L5" s="69"/>
      <c r="M5" s="70"/>
      <c r="N5" s="71"/>
      <c r="O5" s="69"/>
      <c r="P5" s="70"/>
      <c r="Q5" s="71"/>
      <c r="R5" s="69"/>
      <c r="S5" s="70"/>
      <c r="T5" s="71"/>
      <c r="U5" s="69"/>
      <c r="V5" s="70"/>
      <c r="W5" s="71"/>
      <c r="X5" s="69"/>
      <c r="Y5" s="70"/>
      <c r="Z5" s="71"/>
      <c r="AA5" s="69"/>
      <c r="AB5" s="70"/>
      <c r="AC5" s="71"/>
      <c r="AD5" s="69"/>
      <c r="AE5" s="70"/>
      <c r="AF5" s="71"/>
      <c r="AG5" s="69"/>
      <c r="AH5" s="70"/>
      <c r="AI5" s="71"/>
      <c r="AJ5" s="69"/>
      <c r="AK5" s="70"/>
      <c r="AL5" s="71"/>
      <c r="AM5" s="69"/>
      <c r="AN5" s="70"/>
      <c r="AO5" s="71"/>
    </row>
    <row r="6" spans="1:41" ht="19.5" customHeight="1" x14ac:dyDescent="0.15">
      <c r="A6" s="72"/>
      <c r="B6" s="73"/>
      <c r="C6" s="74"/>
      <c r="D6" s="75"/>
      <c r="E6" s="280"/>
      <c r="F6" s="76"/>
      <c r="G6" s="77"/>
      <c r="H6" s="78"/>
      <c r="I6" s="76"/>
      <c r="J6" s="77"/>
      <c r="K6" s="78"/>
      <c r="L6" s="76"/>
      <c r="M6" s="77"/>
      <c r="N6" s="78"/>
      <c r="O6" s="76"/>
      <c r="P6" s="77"/>
      <c r="Q6" s="78"/>
      <c r="R6" s="76"/>
      <c r="S6" s="77"/>
      <c r="T6" s="78"/>
      <c r="U6" s="76"/>
      <c r="V6" s="77"/>
      <c r="W6" s="78"/>
      <c r="X6" s="76"/>
      <c r="Y6" s="77"/>
      <c r="Z6" s="78"/>
      <c r="AA6" s="76"/>
      <c r="AB6" s="77"/>
      <c r="AC6" s="78"/>
      <c r="AD6" s="76"/>
      <c r="AE6" s="77"/>
      <c r="AF6" s="78"/>
      <c r="AG6" s="76"/>
      <c r="AH6" s="77"/>
      <c r="AI6" s="78"/>
      <c r="AJ6" s="76"/>
      <c r="AK6" s="77"/>
      <c r="AL6" s="78"/>
      <c r="AM6" s="76"/>
      <c r="AN6" s="77"/>
      <c r="AO6" s="78"/>
    </row>
    <row r="7" spans="1:41" ht="19.5" customHeight="1" x14ac:dyDescent="0.15">
      <c r="A7" s="72"/>
      <c r="B7" s="73"/>
      <c r="C7" s="74"/>
      <c r="D7" s="75"/>
      <c r="E7" s="280"/>
      <c r="F7" s="76"/>
      <c r="G7" s="77"/>
      <c r="H7" s="78"/>
      <c r="I7" s="76"/>
      <c r="J7" s="77"/>
      <c r="K7" s="78"/>
      <c r="L7" s="76"/>
      <c r="M7" s="77"/>
      <c r="N7" s="78"/>
      <c r="O7" s="76"/>
      <c r="P7" s="77"/>
      <c r="Q7" s="78"/>
      <c r="R7" s="76"/>
      <c r="S7" s="77"/>
      <c r="T7" s="78"/>
      <c r="U7" s="76"/>
      <c r="V7" s="77"/>
      <c r="W7" s="78"/>
      <c r="X7" s="76"/>
      <c r="Y7" s="77"/>
      <c r="Z7" s="78"/>
      <c r="AA7" s="76"/>
      <c r="AB7" s="77"/>
      <c r="AC7" s="78"/>
      <c r="AD7" s="76"/>
      <c r="AE7" s="77"/>
      <c r="AF7" s="78"/>
      <c r="AG7" s="76"/>
      <c r="AH7" s="77"/>
      <c r="AI7" s="78"/>
      <c r="AJ7" s="76"/>
      <c r="AK7" s="77"/>
      <c r="AL7" s="78"/>
      <c r="AM7" s="76"/>
      <c r="AN7" s="77"/>
      <c r="AO7" s="78"/>
    </row>
    <row r="8" spans="1:41" ht="19.5" customHeight="1" x14ac:dyDescent="0.15">
      <c r="A8" s="110"/>
      <c r="B8" s="111"/>
      <c r="C8" s="104"/>
      <c r="D8" s="105"/>
      <c r="E8" s="280"/>
      <c r="F8" s="106"/>
      <c r="G8" s="107"/>
      <c r="H8" s="112"/>
      <c r="I8" s="106"/>
      <c r="J8" s="107"/>
      <c r="K8" s="112"/>
      <c r="L8" s="106"/>
      <c r="M8" s="107"/>
      <c r="N8" s="112"/>
      <c r="O8" s="106"/>
      <c r="P8" s="107"/>
      <c r="Q8" s="112"/>
      <c r="R8" s="106"/>
      <c r="S8" s="107"/>
      <c r="T8" s="112"/>
      <c r="U8" s="106"/>
      <c r="V8" s="107"/>
      <c r="W8" s="112"/>
      <c r="X8" s="106"/>
      <c r="Y8" s="107"/>
      <c r="Z8" s="112"/>
      <c r="AA8" s="106"/>
      <c r="AB8" s="107"/>
      <c r="AC8" s="112"/>
      <c r="AD8" s="106"/>
      <c r="AE8" s="107"/>
      <c r="AF8" s="112"/>
      <c r="AG8" s="106"/>
      <c r="AH8" s="107"/>
      <c r="AI8" s="112"/>
      <c r="AJ8" s="106"/>
      <c r="AK8" s="107"/>
      <c r="AL8" s="112"/>
      <c r="AM8" s="106"/>
      <c r="AN8" s="107"/>
      <c r="AO8" s="112"/>
    </row>
    <row r="9" spans="1:41" ht="19.5" customHeight="1" x14ac:dyDescent="0.15">
      <c r="A9" s="72"/>
      <c r="B9" s="73"/>
      <c r="C9" s="74"/>
      <c r="D9" s="75"/>
      <c r="E9" s="280"/>
      <c r="F9" s="76"/>
      <c r="G9" s="77"/>
      <c r="H9" s="78"/>
      <c r="I9" s="76"/>
      <c r="J9" s="77"/>
      <c r="K9" s="78"/>
      <c r="L9" s="76"/>
      <c r="M9" s="77"/>
      <c r="N9" s="78"/>
      <c r="O9" s="76"/>
      <c r="P9" s="77"/>
      <c r="Q9" s="78"/>
      <c r="R9" s="76"/>
      <c r="S9" s="77"/>
      <c r="T9" s="78"/>
      <c r="U9" s="76"/>
      <c r="V9" s="77"/>
      <c r="W9" s="78"/>
      <c r="X9" s="76"/>
      <c r="Y9" s="77"/>
      <c r="Z9" s="78"/>
      <c r="AA9" s="76"/>
      <c r="AB9" s="77"/>
      <c r="AC9" s="78"/>
      <c r="AD9" s="76"/>
      <c r="AE9" s="77"/>
      <c r="AF9" s="78"/>
      <c r="AG9" s="76"/>
      <c r="AH9" s="77"/>
      <c r="AI9" s="78"/>
      <c r="AJ9" s="76"/>
      <c r="AK9" s="77"/>
      <c r="AL9" s="78"/>
      <c r="AM9" s="76"/>
      <c r="AN9" s="77"/>
      <c r="AO9" s="78"/>
    </row>
    <row r="10" spans="1:41" ht="19.5" customHeight="1" x14ac:dyDescent="0.15">
      <c r="A10" s="72"/>
      <c r="B10" s="73"/>
      <c r="C10" s="74"/>
      <c r="D10" s="75"/>
      <c r="E10" s="280"/>
      <c r="F10" s="76"/>
      <c r="G10" s="77"/>
      <c r="H10" s="78"/>
      <c r="I10" s="76"/>
      <c r="J10" s="77"/>
      <c r="K10" s="78"/>
      <c r="L10" s="76"/>
      <c r="M10" s="77"/>
      <c r="N10" s="78"/>
      <c r="O10" s="76"/>
      <c r="P10" s="77"/>
      <c r="Q10" s="78"/>
      <c r="R10" s="76"/>
      <c r="S10" s="77"/>
      <c r="T10" s="78"/>
      <c r="U10" s="76"/>
      <c r="V10" s="77"/>
      <c r="W10" s="78"/>
      <c r="X10" s="76"/>
      <c r="Y10" s="77"/>
      <c r="Z10" s="78"/>
      <c r="AA10" s="76"/>
      <c r="AB10" s="77"/>
      <c r="AC10" s="78"/>
      <c r="AD10" s="76"/>
      <c r="AE10" s="77"/>
      <c r="AF10" s="78"/>
      <c r="AG10" s="76"/>
      <c r="AH10" s="77"/>
      <c r="AI10" s="78"/>
      <c r="AJ10" s="76"/>
      <c r="AK10" s="77"/>
      <c r="AL10" s="78"/>
      <c r="AM10" s="76"/>
      <c r="AN10" s="77"/>
      <c r="AO10" s="78"/>
    </row>
    <row r="11" spans="1:41" ht="19.5" customHeight="1" x14ac:dyDescent="0.15">
      <c r="A11" s="79"/>
      <c r="B11" s="80"/>
      <c r="C11" s="81"/>
      <c r="D11" s="82"/>
      <c r="E11" s="281"/>
      <c r="F11" s="83"/>
      <c r="G11" s="84"/>
      <c r="H11" s="85"/>
      <c r="I11" s="83"/>
      <c r="J11" s="84"/>
      <c r="K11" s="85"/>
      <c r="L11" s="83"/>
      <c r="M11" s="84"/>
      <c r="N11" s="85"/>
      <c r="O11" s="83"/>
      <c r="P11" s="84"/>
      <c r="Q11" s="85"/>
      <c r="R11" s="83"/>
      <c r="S11" s="84"/>
      <c r="T11" s="85"/>
      <c r="U11" s="83"/>
      <c r="V11" s="84"/>
      <c r="W11" s="85"/>
      <c r="X11" s="83"/>
      <c r="Y11" s="84"/>
      <c r="Z11" s="85"/>
      <c r="AA11" s="83"/>
      <c r="AB11" s="84"/>
      <c r="AC11" s="85"/>
      <c r="AD11" s="83"/>
      <c r="AE11" s="84"/>
      <c r="AF11" s="85"/>
      <c r="AG11" s="83"/>
      <c r="AH11" s="84"/>
      <c r="AI11" s="85"/>
      <c r="AJ11" s="83"/>
      <c r="AK11" s="84"/>
      <c r="AL11" s="85"/>
      <c r="AM11" s="83"/>
      <c r="AN11" s="84"/>
      <c r="AO11" s="85"/>
    </row>
    <row r="12" spans="1:41" ht="24" customHeight="1" x14ac:dyDescent="0.15">
      <c r="A12" s="86" t="s">
        <v>29</v>
      </c>
      <c r="B12" s="87"/>
      <c r="C12" s="220"/>
      <c r="D12" s="88">
        <f t="shared" ref="D12:AO12" si="0">SUM(D5:D8)</f>
        <v>0</v>
      </c>
      <c r="E12" s="282"/>
      <c r="F12" s="90">
        <f t="shared" si="0"/>
        <v>0</v>
      </c>
      <c r="G12" s="91">
        <f t="shared" si="0"/>
        <v>0</v>
      </c>
      <c r="H12" s="92">
        <f t="shared" si="0"/>
        <v>0</v>
      </c>
      <c r="I12" s="90">
        <f t="shared" si="0"/>
        <v>0</v>
      </c>
      <c r="J12" s="91">
        <f t="shared" si="0"/>
        <v>0</v>
      </c>
      <c r="K12" s="92">
        <f t="shared" si="0"/>
        <v>0</v>
      </c>
      <c r="L12" s="90">
        <f t="shared" si="0"/>
        <v>0</v>
      </c>
      <c r="M12" s="91">
        <f t="shared" si="0"/>
        <v>0</v>
      </c>
      <c r="N12" s="92">
        <f t="shared" si="0"/>
        <v>0</v>
      </c>
      <c r="O12" s="90">
        <f t="shared" si="0"/>
        <v>0</v>
      </c>
      <c r="P12" s="91">
        <f t="shared" si="0"/>
        <v>0</v>
      </c>
      <c r="Q12" s="92">
        <f t="shared" si="0"/>
        <v>0</v>
      </c>
      <c r="R12" s="90">
        <f t="shared" si="0"/>
        <v>0</v>
      </c>
      <c r="S12" s="91">
        <f t="shared" si="0"/>
        <v>0</v>
      </c>
      <c r="T12" s="92">
        <f t="shared" si="0"/>
        <v>0</v>
      </c>
      <c r="U12" s="90">
        <f t="shared" si="0"/>
        <v>0</v>
      </c>
      <c r="V12" s="91">
        <f t="shared" si="0"/>
        <v>0</v>
      </c>
      <c r="W12" s="92">
        <f t="shared" si="0"/>
        <v>0</v>
      </c>
      <c r="X12" s="90">
        <f t="shared" si="0"/>
        <v>0</v>
      </c>
      <c r="Y12" s="91">
        <f t="shared" si="0"/>
        <v>0</v>
      </c>
      <c r="Z12" s="92">
        <f t="shared" si="0"/>
        <v>0</v>
      </c>
      <c r="AA12" s="90">
        <f t="shared" si="0"/>
        <v>0</v>
      </c>
      <c r="AB12" s="91">
        <f t="shared" si="0"/>
        <v>0</v>
      </c>
      <c r="AC12" s="92">
        <f t="shared" si="0"/>
        <v>0</v>
      </c>
      <c r="AD12" s="90">
        <f t="shared" si="0"/>
        <v>0</v>
      </c>
      <c r="AE12" s="91">
        <f t="shared" si="0"/>
        <v>0</v>
      </c>
      <c r="AF12" s="92">
        <f t="shared" si="0"/>
        <v>0</v>
      </c>
      <c r="AG12" s="90">
        <f t="shared" si="0"/>
        <v>0</v>
      </c>
      <c r="AH12" s="91">
        <f t="shared" si="0"/>
        <v>0</v>
      </c>
      <c r="AI12" s="92">
        <f t="shared" si="0"/>
        <v>0</v>
      </c>
      <c r="AJ12" s="90">
        <f t="shared" si="0"/>
        <v>0</v>
      </c>
      <c r="AK12" s="91">
        <f t="shared" si="0"/>
        <v>0</v>
      </c>
      <c r="AL12" s="92">
        <f t="shared" si="0"/>
        <v>0</v>
      </c>
      <c r="AM12" s="90">
        <f t="shared" si="0"/>
        <v>0</v>
      </c>
      <c r="AN12" s="91">
        <f t="shared" si="0"/>
        <v>0</v>
      </c>
      <c r="AO12" s="92">
        <f t="shared" si="0"/>
        <v>0</v>
      </c>
    </row>
    <row r="14" spans="1:41" ht="13.5" x14ac:dyDescent="0.15">
      <c r="AK14"/>
      <c r="AL14"/>
      <c r="AM14"/>
      <c r="AN14"/>
      <c r="AO14"/>
    </row>
  </sheetData>
  <mergeCells count="15">
    <mergeCell ref="L3:N3"/>
    <mergeCell ref="A3:A4"/>
    <mergeCell ref="C3:C4"/>
    <mergeCell ref="E3:E4"/>
    <mergeCell ref="F3:H3"/>
    <mergeCell ref="I3:K3"/>
    <mergeCell ref="AG3:AI3"/>
    <mergeCell ref="AJ3:AL3"/>
    <mergeCell ref="AM3:AO3"/>
    <mergeCell ref="O3:Q3"/>
    <mergeCell ref="R3:T3"/>
    <mergeCell ref="U3:W3"/>
    <mergeCell ref="X3:Z3"/>
    <mergeCell ref="AA3:AC3"/>
    <mergeCell ref="AD3:AF3"/>
  </mergeCells>
  <phoneticPr fontId="2"/>
  <pageMargins left="0.39370078740157483" right="0.39370078740157483" top="0.39370078740157483" bottom="0.39370078740157483" header="0.31496062992125984" footer="0.31496062992125984"/>
  <pageSetup paperSize="8" scale="57" fitToHeight="0" orientation="landscape" horizontalDpi="0" verticalDpi="0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7"/>
  <sheetViews>
    <sheetView zoomScaleNormal="100" workbookViewId="0">
      <selection activeCell="E1" sqref="E1"/>
    </sheetView>
  </sheetViews>
  <sheetFormatPr defaultRowHeight="12" x14ac:dyDescent="0.15"/>
  <cols>
    <col min="1" max="1" width="14.625" style="57" customWidth="1"/>
    <col min="2" max="2" width="5.625" style="57" customWidth="1"/>
    <col min="3" max="3" width="11.625" style="58" customWidth="1"/>
    <col min="4" max="4" width="10.375" style="57" bestFit="1" customWidth="1"/>
    <col min="5" max="5" width="8.875" style="57" bestFit="1" customWidth="1"/>
    <col min="6" max="6" width="6.625" style="57" customWidth="1"/>
    <col min="7" max="7" width="9.5" style="57" bestFit="1" customWidth="1"/>
    <col min="8" max="8" width="10.625" style="57" bestFit="1" customWidth="1"/>
    <col min="9" max="9" width="6.625" style="57" customWidth="1"/>
    <col min="10" max="10" width="8.625" style="57" bestFit="1" customWidth="1"/>
    <col min="11" max="11" width="10.375" style="57" bestFit="1" customWidth="1"/>
    <col min="12" max="12" width="6.625" style="57" customWidth="1"/>
    <col min="13" max="13" width="8.625" style="57" bestFit="1" customWidth="1"/>
    <col min="14" max="14" width="10.375" style="57" bestFit="1" customWidth="1"/>
    <col min="15" max="15" width="6.625" style="57" customWidth="1"/>
    <col min="16" max="16" width="8.625" style="57" bestFit="1" customWidth="1"/>
    <col min="17" max="17" width="10.375" style="57" bestFit="1" customWidth="1"/>
    <col min="18" max="18" width="6.625" style="57" customWidth="1"/>
    <col min="19" max="19" width="8.625" style="57" bestFit="1" customWidth="1"/>
    <col min="20" max="20" width="10.375" style="57" bestFit="1" customWidth="1"/>
    <col min="21" max="21" width="6.625" style="57" customWidth="1"/>
    <col min="22" max="22" width="8.375" style="57" bestFit="1" customWidth="1"/>
    <col min="23" max="23" width="10.125" style="57" bestFit="1" customWidth="1"/>
    <col min="24" max="24" width="6.625" style="57" customWidth="1"/>
    <col min="25" max="25" width="8.375" style="57" bestFit="1" customWidth="1"/>
    <col min="26" max="26" width="10.125" style="57" bestFit="1" customWidth="1"/>
    <col min="27" max="27" width="6.625" style="57" customWidth="1"/>
    <col min="28" max="28" width="8.375" style="57" bestFit="1" customWidth="1"/>
    <col min="29" max="29" width="10.125" style="57" bestFit="1" customWidth="1"/>
    <col min="30" max="30" width="6.625" style="57" customWidth="1"/>
    <col min="31" max="31" width="8.375" style="57" bestFit="1" customWidth="1"/>
    <col min="32" max="32" width="10.125" style="57" bestFit="1" customWidth="1"/>
    <col min="33" max="33" width="6.625" style="57" customWidth="1"/>
    <col min="34" max="34" width="8.375" style="57" bestFit="1" customWidth="1"/>
    <col min="35" max="35" width="10.125" style="57" bestFit="1" customWidth="1"/>
    <col min="36" max="36" width="6.625" style="57" customWidth="1"/>
    <col min="37" max="37" width="8.375" style="57" bestFit="1" customWidth="1"/>
    <col min="38" max="38" width="10.125" style="57" bestFit="1" customWidth="1"/>
    <col min="39" max="39" width="6.625" style="57" customWidth="1"/>
    <col min="40" max="40" width="8.375" style="57" bestFit="1" customWidth="1"/>
    <col min="41" max="41" width="10.125" style="57" bestFit="1" customWidth="1"/>
    <col min="42" max="16384" width="9" style="57"/>
  </cols>
  <sheetData>
    <row r="1" spans="1:41" ht="17.25" x14ac:dyDescent="0.15">
      <c r="A1" s="56" t="s">
        <v>46</v>
      </c>
    </row>
    <row r="2" spans="1:41" ht="15" customHeight="1" x14ac:dyDescent="0.15">
      <c r="A2" s="59"/>
      <c r="B2" s="59"/>
      <c r="AO2" s="60"/>
    </row>
    <row r="3" spans="1:41" ht="18" customHeight="1" x14ac:dyDescent="0.15">
      <c r="A3" s="558" t="s">
        <v>35</v>
      </c>
      <c r="B3" s="559"/>
      <c r="C3" s="554" t="s">
        <v>36</v>
      </c>
      <c r="D3" s="409">
        <v>43070</v>
      </c>
      <c r="E3" s="556" t="s">
        <v>37</v>
      </c>
      <c r="F3" s="551">
        <v>43101</v>
      </c>
      <c r="G3" s="524"/>
      <c r="H3" s="525"/>
      <c r="I3" s="551">
        <f>DATE(YEAR($F3),MONTH($F3)+1,1)</f>
        <v>43132</v>
      </c>
      <c r="J3" s="524"/>
      <c r="K3" s="525"/>
      <c r="L3" s="551">
        <f>DATE(YEAR($F3),MONTH($F3)+2,1)</f>
        <v>43160</v>
      </c>
      <c r="M3" s="524"/>
      <c r="N3" s="525"/>
      <c r="O3" s="551">
        <f>DATE(YEAR($F3),MONTH($F3)+3,1)</f>
        <v>43191</v>
      </c>
      <c r="P3" s="524"/>
      <c r="Q3" s="525"/>
      <c r="R3" s="551">
        <f>DATE(YEAR($F3),MONTH($F3)+4,1)</f>
        <v>43221</v>
      </c>
      <c r="S3" s="524"/>
      <c r="T3" s="525"/>
      <c r="U3" s="551">
        <f>DATE(YEAR($F3),MONTH($F3)+5,1)</f>
        <v>43252</v>
      </c>
      <c r="V3" s="524"/>
      <c r="W3" s="525"/>
      <c r="X3" s="551">
        <f>DATE(YEAR($F3),MONTH($F3)+6,1)</f>
        <v>43282</v>
      </c>
      <c r="Y3" s="524"/>
      <c r="Z3" s="525"/>
      <c r="AA3" s="551">
        <f>DATE(YEAR($F3),MONTH($F3)+7,1)</f>
        <v>43313</v>
      </c>
      <c r="AB3" s="524"/>
      <c r="AC3" s="525"/>
      <c r="AD3" s="551">
        <f>DATE(YEAR($F3),MONTH($F3)+8,1)</f>
        <v>43344</v>
      </c>
      <c r="AE3" s="524"/>
      <c r="AF3" s="525"/>
      <c r="AG3" s="551">
        <f>DATE(YEAR($F3),MONTH($F3)+9,1)</f>
        <v>43374</v>
      </c>
      <c r="AH3" s="524"/>
      <c r="AI3" s="525"/>
      <c r="AJ3" s="551">
        <f>DATE(YEAR($F3),MONTH($F3)+10,1)</f>
        <v>43405</v>
      </c>
      <c r="AK3" s="524"/>
      <c r="AL3" s="525"/>
      <c r="AM3" s="551">
        <f>DATE(YEAR($F3),MONTH($F3)+11,1)</f>
        <v>43435</v>
      </c>
      <c r="AN3" s="524"/>
      <c r="AO3" s="525"/>
    </row>
    <row r="4" spans="1:41" ht="18" customHeight="1" x14ac:dyDescent="0.15">
      <c r="A4" s="560"/>
      <c r="B4" s="561"/>
      <c r="C4" s="555"/>
      <c r="D4" s="223" t="s">
        <v>25</v>
      </c>
      <c r="E4" s="557"/>
      <c r="F4" s="63" t="s">
        <v>26</v>
      </c>
      <c r="G4" s="64" t="s">
        <v>27</v>
      </c>
      <c r="H4" s="62" t="s">
        <v>28</v>
      </c>
      <c r="I4" s="63" t="s">
        <v>26</v>
      </c>
      <c r="J4" s="64" t="s">
        <v>27</v>
      </c>
      <c r="K4" s="62" t="s">
        <v>28</v>
      </c>
      <c r="L4" s="63" t="s">
        <v>26</v>
      </c>
      <c r="M4" s="64" t="s">
        <v>27</v>
      </c>
      <c r="N4" s="62" t="s">
        <v>28</v>
      </c>
      <c r="O4" s="63" t="s">
        <v>26</v>
      </c>
      <c r="P4" s="64" t="s">
        <v>27</v>
      </c>
      <c r="Q4" s="62" t="s">
        <v>28</v>
      </c>
      <c r="R4" s="63" t="s">
        <v>26</v>
      </c>
      <c r="S4" s="64" t="s">
        <v>27</v>
      </c>
      <c r="T4" s="62" t="s">
        <v>28</v>
      </c>
      <c r="U4" s="63" t="s">
        <v>26</v>
      </c>
      <c r="V4" s="64" t="s">
        <v>27</v>
      </c>
      <c r="W4" s="62" t="s">
        <v>28</v>
      </c>
      <c r="X4" s="63" t="s">
        <v>26</v>
      </c>
      <c r="Y4" s="64" t="s">
        <v>27</v>
      </c>
      <c r="Z4" s="62" t="s">
        <v>28</v>
      </c>
      <c r="AA4" s="63" t="s">
        <v>26</v>
      </c>
      <c r="AB4" s="64" t="s">
        <v>27</v>
      </c>
      <c r="AC4" s="62" t="s">
        <v>28</v>
      </c>
      <c r="AD4" s="63" t="s">
        <v>26</v>
      </c>
      <c r="AE4" s="64" t="s">
        <v>27</v>
      </c>
      <c r="AF4" s="62" t="s">
        <v>28</v>
      </c>
      <c r="AG4" s="63" t="s">
        <v>26</v>
      </c>
      <c r="AH4" s="64" t="s">
        <v>27</v>
      </c>
      <c r="AI4" s="62" t="s">
        <v>28</v>
      </c>
      <c r="AJ4" s="63" t="s">
        <v>26</v>
      </c>
      <c r="AK4" s="64" t="s">
        <v>27</v>
      </c>
      <c r="AL4" s="62" t="s">
        <v>28</v>
      </c>
      <c r="AM4" s="63" t="s">
        <v>26</v>
      </c>
      <c r="AN4" s="64" t="s">
        <v>27</v>
      </c>
      <c r="AO4" s="62" t="s">
        <v>28</v>
      </c>
    </row>
    <row r="5" spans="1:41" ht="19.5" customHeight="1" x14ac:dyDescent="0.15">
      <c r="A5" s="505"/>
      <c r="B5" s="506"/>
      <c r="C5" s="67"/>
      <c r="D5" s="68"/>
      <c r="E5" s="99"/>
      <c r="F5" s="69"/>
      <c r="G5" s="94"/>
      <c r="H5" s="95">
        <f>D5-G5</f>
        <v>0</v>
      </c>
      <c r="I5" s="69"/>
      <c r="J5" s="94"/>
      <c r="K5" s="71">
        <f>H5-J5</f>
        <v>0</v>
      </c>
      <c r="L5" s="69"/>
      <c r="M5" s="94"/>
      <c r="N5" s="71">
        <f>K5-M5</f>
        <v>0</v>
      </c>
      <c r="O5" s="69"/>
      <c r="P5" s="94"/>
      <c r="Q5" s="71">
        <f>N5-P5</f>
        <v>0</v>
      </c>
      <c r="R5" s="69"/>
      <c r="S5" s="94"/>
      <c r="T5" s="71">
        <f>Q5-S5</f>
        <v>0</v>
      </c>
      <c r="U5" s="69"/>
      <c r="V5" s="94"/>
      <c r="W5" s="71">
        <f>T5-V5</f>
        <v>0</v>
      </c>
      <c r="X5" s="69"/>
      <c r="Y5" s="94"/>
      <c r="Z5" s="71">
        <f>W5-Y5</f>
        <v>0</v>
      </c>
      <c r="AA5" s="69"/>
      <c r="AB5" s="94"/>
      <c r="AC5" s="71">
        <f>Z5-AB5</f>
        <v>0</v>
      </c>
      <c r="AD5" s="69"/>
      <c r="AE5" s="94"/>
      <c r="AF5" s="71">
        <f>AC5-AE5</f>
        <v>0</v>
      </c>
      <c r="AG5" s="69"/>
      <c r="AH5" s="94"/>
      <c r="AI5" s="71">
        <f>AF5-AH5</f>
        <v>0</v>
      </c>
      <c r="AJ5" s="69"/>
      <c r="AK5" s="94"/>
      <c r="AL5" s="71">
        <f>AI5-AK5</f>
        <v>0</v>
      </c>
      <c r="AM5" s="69"/>
      <c r="AN5" s="94"/>
      <c r="AO5" s="71">
        <f>AL5-AN5</f>
        <v>0</v>
      </c>
    </row>
    <row r="6" spans="1:41" ht="19.5" customHeight="1" x14ac:dyDescent="0.15">
      <c r="A6" s="526"/>
      <c r="B6" s="527"/>
      <c r="C6" s="67"/>
      <c r="D6" s="75"/>
      <c r="E6" s="99"/>
      <c r="F6" s="76"/>
      <c r="G6" s="96"/>
      <c r="H6" s="95">
        <f t="shared" ref="H6:H13" si="0">D6-G6</f>
        <v>0</v>
      </c>
      <c r="I6" s="76"/>
      <c r="J6" s="96"/>
      <c r="K6" s="71">
        <f t="shared" ref="K6:K13" si="1">H6-J6</f>
        <v>0</v>
      </c>
      <c r="L6" s="76"/>
      <c r="M6" s="96"/>
      <c r="N6" s="71">
        <f t="shared" ref="N6:N13" si="2">K6-M6</f>
        <v>0</v>
      </c>
      <c r="O6" s="76"/>
      <c r="P6" s="96"/>
      <c r="Q6" s="71">
        <f t="shared" ref="Q6:Q13" si="3">N6-P6</f>
        <v>0</v>
      </c>
      <c r="R6" s="76"/>
      <c r="S6" s="96"/>
      <c r="T6" s="71">
        <f t="shared" ref="T6:T13" si="4">Q6-S6</f>
        <v>0</v>
      </c>
      <c r="U6" s="76"/>
      <c r="V6" s="96"/>
      <c r="W6" s="71">
        <f t="shared" ref="W6:W13" si="5">T6-V6</f>
        <v>0</v>
      </c>
      <c r="X6" s="76"/>
      <c r="Y6" s="96"/>
      <c r="Z6" s="71">
        <f t="shared" ref="Z6:Z13" si="6">W6-Y6</f>
        <v>0</v>
      </c>
      <c r="AA6" s="76"/>
      <c r="AB6" s="96"/>
      <c r="AC6" s="71">
        <f t="shared" ref="AC6:AC13" si="7">Z6-AB6</f>
        <v>0</v>
      </c>
      <c r="AD6" s="76"/>
      <c r="AE6" s="96"/>
      <c r="AF6" s="71">
        <f t="shared" ref="AF6:AF13" si="8">AC6-AE6</f>
        <v>0</v>
      </c>
      <c r="AG6" s="76"/>
      <c r="AH6" s="96"/>
      <c r="AI6" s="71">
        <f t="shared" ref="AI6:AI13" si="9">AF6-AH6</f>
        <v>0</v>
      </c>
      <c r="AJ6" s="76"/>
      <c r="AK6" s="96"/>
      <c r="AL6" s="71">
        <f t="shared" ref="AL6:AL13" si="10">AI6-AK6</f>
        <v>0</v>
      </c>
      <c r="AM6" s="76"/>
      <c r="AN6" s="96"/>
      <c r="AO6" s="71">
        <f t="shared" ref="AO6:AO13" si="11">AL6-AN6</f>
        <v>0</v>
      </c>
    </row>
    <row r="7" spans="1:41" ht="19.5" customHeight="1" x14ac:dyDescent="0.15">
      <c r="A7" s="526"/>
      <c r="B7" s="527"/>
      <c r="C7" s="67"/>
      <c r="D7" s="75"/>
      <c r="E7" s="99"/>
      <c r="F7" s="76"/>
      <c r="G7" s="96"/>
      <c r="H7" s="95">
        <f t="shared" si="0"/>
        <v>0</v>
      </c>
      <c r="I7" s="76"/>
      <c r="J7" s="96"/>
      <c r="K7" s="71">
        <f t="shared" si="1"/>
        <v>0</v>
      </c>
      <c r="L7" s="76"/>
      <c r="M7" s="96"/>
      <c r="N7" s="71">
        <f t="shared" si="2"/>
        <v>0</v>
      </c>
      <c r="O7" s="76"/>
      <c r="P7" s="96"/>
      <c r="Q7" s="71">
        <f t="shared" si="3"/>
        <v>0</v>
      </c>
      <c r="R7" s="76"/>
      <c r="S7" s="96"/>
      <c r="T7" s="71">
        <f t="shared" si="4"/>
        <v>0</v>
      </c>
      <c r="U7" s="76"/>
      <c r="V7" s="96"/>
      <c r="W7" s="71">
        <f t="shared" si="5"/>
        <v>0</v>
      </c>
      <c r="X7" s="76"/>
      <c r="Y7" s="96"/>
      <c r="Z7" s="71">
        <f t="shared" si="6"/>
        <v>0</v>
      </c>
      <c r="AA7" s="76"/>
      <c r="AB7" s="96"/>
      <c r="AC7" s="71">
        <f t="shared" si="7"/>
        <v>0</v>
      </c>
      <c r="AD7" s="76"/>
      <c r="AE7" s="96"/>
      <c r="AF7" s="71">
        <f t="shared" si="8"/>
        <v>0</v>
      </c>
      <c r="AG7" s="76"/>
      <c r="AH7" s="96"/>
      <c r="AI7" s="71">
        <f t="shared" si="9"/>
        <v>0</v>
      </c>
      <c r="AJ7" s="76"/>
      <c r="AK7" s="96"/>
      <c r="AL7" s="71">
        <f t="shared" si="10"/>
        <v>0</v>
      </c>
      <c r="AM7" s="76"/>
      <c r="AN7" s="96"/>
      <c r="AO7" s="71">
        <f t="shared" si="11"/>
        <v>0</v>
      </c>
    </row>
    <row r="8" spans="1:41" ht="19.5" customHeight="1" x14ac:dyDescent="0.15">
      <c r="A8" s="526"/>
      <c r="B8" s="527"/>
      <c r="C8" s="67"/>
      <c r="D8" s="75"/>
      <c r="E8" s="99"/>
      <c r="F8" s="76"/>
      <c r="G8" s="96"/>
      <c r="H8" s="95">
        <f t="shared" si="0"/>
        <v>0</v>
      </c>
      <c r="I8" s="76"/>
      <c r="J8" s="96"/>
      <c r="K8" s="71">
        <f t="shared" si="1"/>
        <v>0</v>
      </c>
      <c r="L8" s="76"/>
      <c r="M8" s="96"/>
      <c r="N8" s="71">
        <f t="shared" si="2"/>
        <v>0</v>
      </c>
      <c r="O8" s="76"/>
      <c r="P8" s="96"/>
      <c r="Q8" s="71">
        <f t="shared" si="3"/>
        <v>0</v>
      </c>
      <c r="R8" s="76"/>
      <c r="S8" s="96"/>
      <c r="T8" s="71">
        <f t="shared" si="4"/>
        <v>0</v>
      </c>
      <c r="U8" s="76"/>
      <c r="V8" s="96"/>
      <c r="W8" s="71">
        <f t="shared" si="5"/>
        <v>0</v>
      </c>
      <c r="X8" s="76"/>
      <c r="Y8" s="96"/>
      <c r="Z8" s="71">
        <f t="shared" si="6"/>
        <v>0</v>
      </c>
      <c r="AA8" s="76"/>
      <c r="AB8" s="96"/>
      <c r="AC8" s="71">
        <f t="shared" si="7"/>
        <v>0</v>
      </c>
      <c r="AD8" s="76"/>
      <c r="AE8" s="96"/>
      <c r="AF8" s="71">
        <f t="shared" si="8"/>
        <v>0</v>
      </c>
      <c r="AG8" s="76"/>
      <c r="AH8" s="96"/>
      <c r="AI8" s="71">
        <f t="shared" si="9"/>
        <v>0</v>
      </c>
      <c r="AJ8" s="76"/>
      <c r="AK8" s="96"/>
      <c r="AL8" s="71">
        <f t="shared" si="10"/>
        <v>0</v>
      </c>
      <c r="AM8" s="76"/>
      <c r="AN8" s="96"/>
      <c r="AO8" s="71">
        <f t="shared" si="11"/>
        <v>0</v>
      </c>
    </row>
    <row r="9" spans="1:41" ht="19.5" customHeight="1" x14ac:dyDescent="0.15">
      <c r="A9" s="526"/>
      <c r="B9" s="527"/>
      <c r="C9" s="74"/>
      <c r="D9" s="75"/>
      <c r="E9" s="109"/>
      <c r="F9" s="106"/>
      <c r="G9" s="108"/>
      <c r="H9" s="95">
        <f t="shared" si="0"/>
        <v>0</v>
      </c>
      <c r="I9" s="76"/>
      <c r="J9" s="96"/>
      <c r="K9" s="71">
        <f t="shared" si="1"/>
        <v>0</v>
      </c>
      <c r="L9" s="76"/>
      <c r="M9" s="96"/>
      <c r="N9" s="71">
        <f t="shared" si="2"/>
        <v>0</v>
      </c>
      <c r="O9" s="76"/>
      <c r="P9" s="96"/>
      <c r="Q9" s="71">
        <f t="shared" si="3"/>
        <v>0</v>
      </c>
      <c r="R9" s="76"/>
      <c r="S9" s="96"/>
      <c r="T9" s="71">
        <f t="shared" si="4"/>
        <v>0</v>
      </c>
      <c r="U9" s="76"/>
      <c r="V9" s="96"/>
      <c r="W9" s="71">
        <f t="shared" si="5"/>
        <v>0</v>
      </c>
      <c r="X9" s="76"/>
      <c r="Y9" s="96"/>
      <c r="Z9" s="71">
        <f t="shared" si="6"/>
        <v>0</v>
      </c>
      <c r="AA9" s="76"/>
      <c r="AB9" s="96"/>
      <c r="AC9" s="71">
        <f t="shared" si="7"/>
        <v>0</v>
      </c>
      <c r="AD9" s="76"/>
      <c r="AE9" s="96"/>
      <c r="AF9" s="71">
        <f t="shared" si="8"/>
        <v>0</v>
      </c>
      <c r="AG9" s="76"/>
      <c r="AH9" s="96"/>
      <c r="AI9" s="71">
        <f t="shared" si="9"/>
        <v>0</v>
      </c>
      <c r="AJ9" s="76"/>
      <c r="AK9" s="96"/>
      <c r="AL9" s="71">
        <f t="shared" si="10"/>
        <v>0</v>
      </c>
      <c r="AM9" s="76"/>
      <c r="AN9" s="96"/>
      <c r="AO9" s="71">
        <f t="shared" si="11"/>
        <v>0</v>
      </c>
    </row>
    <row r="10" spans="1:41" ht="19.5" customHeight="1" x14ac:dyDescent="0.15">
      <c r="A10" s="526"/>
      <c r="B10" s="527"/>
      <c r="C10" s="74"/>
      <c r="D10" s="75"/>
      <c r="E10" s="109"/>
      <c r="F10" s="106"/>
      <c r="G10" s="108"/>
      <c r="H10" s="95">
        <f t="shared" si="0"/>
        <v>0</v>
      </c>
      <c r="I10" s="76"/>
      <c r="J10" s="96"/>
      <c r="K10" s="71">
        <f t="shared" si="1"/>
        <v>0</v>
      </c>
      <c r="L10" s="76"/>
      <c r="M10" s="96"/>
      <c r="N10" s="71">
        <f t="shared" si="2"/>
        <v>0</v>
      </c>
      <c r="O10" s="76"/>
      <c r="P10" s="96"/>
      <c r="Q10" s="71">
        <f t="shared" si="3"/>
        <v>0</v>
      </c>
      <c r="R10" s="76"/>
      <c r="S10" s="96"/>
      <c r="T10" s="71">
        <f t="shared" si="4"/>
        <v>0</v>
      </c>
      <c r="U10" s="76"/>
      <c r="V10" s="96"/>
      <c r="W10" s="71">
        <f t="shared" si="5"/>
        <v>0</v>
      </c>
      <c r="X10" s="76"/>
      <c r="Y10" s="96"/>
      <c r="Z10" s="71">
        <f t="shared" si="6"/>
        <v>0</v>
      </c>
      <c r="AA10" s="76"/>
      <c r="AB10" s="96"/>
      <c r="AC10" s="71">
        <f t="shared" si="7"/>
        <v>0</v>
      </c>
      <c r="AD10" s="76"/>
      <c r="AE10" s="96"/>
      <c r="AF10" s="71">
        <f t="shared" si="8"/>
        <v>0</v>
      </c>
      <c r="AG10" s="76"/>
      <c r="AH10" s="96"/>
      <c r="AI10" s="71">
        <f t="shared" si="9"/>
        <v>0</v>
      </c>
      <c r="AJ10" s="76"/>
      <c r="AK10" s="96"/>
      <c r="AL10" s="71">
        <f t="shared" si="10"/>
        <v>0</v>
      </c>
      <c r="AM10" s="76"/>
      <c r="AN10" s="96"/>
      <c r="AO10" s="71">
        <f t="shared" si="11"/>
        <v>0</v>
      </c>
    </row>
    <row r="11" spans="1:41" ht="19.5" customHeight="1" x14ac:dyDescent="0.15">
      <c r="A11" s="526"/>
      <c r="B11" s="527"/>
      <c r="C11" s="74"/>
      <c r="D11" s="75"/>
      <c r="E11" s="109"/>
      <c r="F11" s="106"/>
      <c r="G11" s="108"/>
      <c r="H11" s="95">
        <f t="shared" si="0"/>
        <v>0</v>
      </c>
      <c r="I11" s="76"/>
      <c r="J11" s="96"/>
      <c r="K11" s="71">
        <f t="shared" si="1"/>
        <v>0</v>
      </c>
      <c r="L11" s="76"/>
      <c r="M11" s="96"/>
      <c r="N11" s="71">
        <f t="shared" si="2"/>
        <v>0</v>
      </c>
      <c r="O11" s="76"/>
      <c r="P11" s="96"/>
      <c r="Q11" s="71">
        <f t="shared" si="3"/>
        <v>0</v>
      </c>
      <c r="R11" s="76"/>
      <c r="S11" s="96"/>
      <c r="T11" s="71">
        <f t="shared" si="4"/>
        <v>0</v>
      </c>
      <c r="U11" s="76"/>
      <c r="V11" s="96"/>
      <c r="W11" s="71">
        <f t="shared" si="5"/>
        <v>0</v>
      </c>
      <c r="X11" s="76"/>
      <c r="Y11" s="96"/>
      <c r="Z11" s="71">
        <f t="shared" si="6"/>
        <v>0</v>
      </c>
      <c r="AA11" s="76"/>
      <c r="AB11" s="96"/>
      <c r="AC11" s="71">
        <f t="shared" si="7"/>
        <v>0</v>
      </c>
      <c r="AD11" s="76"/>
      <c r="AE11" s="96"/>
      <c r="AF11" s="71">
        <f t="shared" si="8"/>
        <v>0</v>
      </c>
      <c r="AG11" s="76"/>
      <c r="AH11" s="96"/>
      <c r="AI11" s="71">
        <f t="shared" si="9"/>
        <v>0</v>
      </c>
      <c r="AJ11" s="76"/>
      <c r="AK11" s="96"/>
      <c r="AL11" s="71">
        <f t="shared" si="10"/>
        <v>0</v>
      </c>
      <c r="AM11" s="76"/>
      <c r="AN11" s="96"/>
      <c r="AO11" s="71">
        <f t="shared" si="11"/>
        <v>0</v>
      </c>
    </row>
    <row r="12" spans="1:41" ht="19.5" customHeight="1" x14ac:dyDescent="0.15">
      <c r="A12" s="526"/>
      <c r="B12" s="527"/>
      <c r="C12" s="74"/>
      <c r="D12" s="75"/>
      <c r="E12" s="109"/>
      <c r="F12" s="106"/>
      <c r="G12" s="108"/>
      <c r="H12" s="95">
        <f t="shared" si="0"/>
        <v>0</v>
      </c>
      <c r="I12" s="76"/>
      <c r="J12" s="96"/>
      <c r="K12" s="71">
        <f t="shared" si="1"/>
        <v>0</v>
      </c>
      <c r="L12" s="76"/>
      <c r="M12" s="96"/>
      <c r="N12" s="71">
        <f t="shared" si="2"/>
        <v>0</v>
      </c>
      <c r="O12" s="76"/>
      <c r="P12" s="96"/>
      <c r="Q12" s="71">
        <f t="shared" si="3"/>
        <v>0</v>
      </c>
      <c r="R12" s="76"/>
      <c r="S12" s="96"/>
      <c r="T12" s="71">
        <f t="shared" si="4"/>
        <v>0</v>
      </c>
      <c r="U12" s="76"/>
      <c r="V12" s="96"/>
      <c r="W12" s="71">
        <f t="shared" si="5"/>
        <v>0</v>
      </c>
      <c r="X12" s="76"/>
      <c r="Y12" s="96"/>
      <c r="Z12" s="71">
        <f t="shared" si="6"/>
        <v>0</v>
      </c>
      <c r="AA12" s="76"/>
      <c r="AB12" s="96"/>
      <c r="AC12" s="71">
        <f t="shared" si="7"/>
        <v>0</v>
      </c>
      <c r="AD12" s="76"/>
      <c r="AE12" s="96"/>
      <c r="AF12" s="71">
        <f t="shared" si="8"/>
        <v>0</v>
      </c>
      <c r="AG12" s="76"/>
      <c r="AH12" s="96"/>
      <c r="AI12" s="71">
        <f t="shared" si="9"/>
        <v>0</v>
      </c>
      <c r="AJ12" s="76"/>
      <c r="AK12" s="96"/>
      <c r="AL12" s="71">
        <f t="shared" si="10"/>
        <v>0</v>
      </c>
      <c r="AM12" s="76"/>
      <c r="AN12" s="96"/>
      <c r="AO12" s="71">
        <f t="shared" si="11"/>
        <v>0</v>
      </c>
    </row>
    <row r="13" spans="1:41" ht="19.5" customHeight="1" x14ac:dyDescent="0.15">
      <c r="A13" s="531"/>
      <c r="B13" s="532"/>
      <c r="C13" s="81"/>
      <c r="D13" s="82"/>
      <c r="E13" s="82"/>
      <c r="F13" s="83"/>
      <c r="G13" s="84"/>
      <c r="H13" s="85">
        <f t="shared" si="0"/>
        <v>0</v>
      </c>
      <c r="I13" s="83"/>
      <c r="J13" s="84"/>
      <c r="K13" s="85">
        <f t="shared" si="1"/>
        <v>0</v>
      </c>
      <c r="L13" s="83"/>
      <c r="M13" s="84"/>
      <c r="N13" s="85">
        <f t="shared" si="2"/>
        <v>0</v>
      </c>
      <c r="O13" s="83"/>
      <c r="P13" s="84"/>
      <c r="Q13" s="85">
        <f t="shared" si="3"/>
        <v>0</v>
      </c>
      <c r="R13" s="83"/>
      <c r="S13" s="84"/>
      <c r="T13" s="85">
        <f t="shared" si="4"/>
        <v>0</v>
      </c>
      <c r="U13" s="83"/>
      <c r="V13" s="84"/>
      <c r="W13" s="85">
        <f t="shared" si="5"/>
        <v>0</v>
      </c>
      <c r="X13" s="83"/>
      <c r="Y13" s="84"/>
      <c r="Z13" s="85">
        <f t="shared" si="6"/>
        <v>0</v>
      </c>
      <c r="AA13" s="83"/>
      <c r="AB13" s="84"/>
      <c r="AC13" s="85">
        <f t="shared" si="7"/>
        <v>0</v>
      </c>
      <c r="AD13" s="83"/>
      <c r="AE13" s="84"/>
      <c r="AF13" s="85">
        <f t="shared" si="8"/>
        <v>0</v>
      </c>
      <c r="AG13" s="83"/>
      <c r="AH13" s="84"/>
      <c r="AI13" s="85">
        <f t="shared" si="9"/>
        <v>0</v>
      </c>
      <c r="AJ13" s="83"/>
      <c r="AK13" s="84"/>
      <c r="AL13" s="85">
        <f t="shared" si="10"/>
        <v>0</v>
      </c>
      <c r="AM13" s="83"/>
      <c r="AN13" s="84"/>
      <c r="AO13" s="85">
        <f t="shared" si="11"/>
        <v>0</v>
      </c>
    </row>
    <row r="14" spans="1:41" ht="24" customHeight="1" x14ac:dyDescent="0.15">
      <c r="A14" s="86" t="s">
        <v>38</v>
      </c>
      <c r="B14" s="87"/>
      <c r="C14" s="220"/>
      <c r="D14" s="88">
        <f>SUM(D5:D13)</f>
        <v>0</v>
      </c>
      <c r="E14" s="89"/>
      <c r="F14" s="90">
        <f t="shared" ref="F14:AO14" si="12">SUM(F5:F13)</f>
        <v>0</v>
      </c>
      <c r="G14" s="91">
        <f t="shared" si="12"/>
        <v>0</v>
      </c>
      <c r="H14" s="92">
        <f t="shared" si="12"/>
        <v>0</v>
      </c>
      <c r="I14" s="90">
        <f t="shared" si="12"/>
        <v>0</v>
      </c>
      <c r="J14" s="91">
        <f t="shared" si="12"/>
        <v>0</v>
      </c>
      <c r="K14" s="92">
        <f t="shared" si="12"/>
        <v>0</v>
      </c>
      <c r="L14" s="90">
        <f t="shared" si="12"/>
        <v>0</v>
      </c>
      <c r="M14" s="91">
        <f t="shared" si="12"/>
        <v>0</v>
      </c>
      <c r="N14" s="92">
        <f t="shared" si="12"/>
        <v>0</v>
      </c>
      <c r="O14" s="90">
        <f t="shared" si="12"/>
        <v>0</v>
      </c>
      <c r="P14" s="91">
        <f t="shared" si="12"/>
        <v>0</v>
      </c>
      <c r="Q14" s="92">
        <f t="shared" si="12"/>
        <v>0</v>
      </c>
      <c r="R14" s="90">
        <f t="shared" si="12"/>
        <v>0</v>
      </c>
      <c r="S14" s="91">
        <f t="shared" si="12"/>
        <v>0</v>
      </c>
      <c r="T14" s="92">
        <f t="shared" si="12"/>
        <v>0</v>
      </c>
      <c r="U14" s="90">
        <f t="shared" si="12"/>
        <v>0</v>
      </c>
      <c r="V14" s="91">
        <f t="shared" si="12"/>
        <v>0</v>
      </c>
      <c r="W14" s="92">
        <f t="shared" si="12"/>
        <v>0</v>
      </c>
      <c r="X14" s="90">
        <f t="shared" si="12"/>
        <v>0</v>
      </c>
      <c r="Y14" s="91">
        <f t="shared" si="12"/>
        <v>0</v>
      </c>
      <c r="Z14" s="92">
        <f t="shared" si="12"/>
        <v>0</v>
      </c>
      <c r="AA14" s="90">
        <f t="shared" si="12"/>
        <v>0</v>
      </c>
      <c r="AB14" s="91">
        <f t="shared" si="12"/>
        <v>0</v>
      </c>
      <c r="AC14" s="92">
        <f t="shared" si="12"/>
        <v>0</v>
      </c>
      <c r="AD14" s="90">
        <f t="shared" si="12"/>
        <v>0</v>
      </c>
      <c r="AE14" s="91">
        <f t="shared" si="12"/>
        <v>0</v>
      </c>
      <c r="AF14" s="92">
        <f t="shared" si="12"/>
        <v>0</v>
      </c>
      <c r="AG14" s="90">
        <f t="shared" si="12"/>
        <v>0</v>
      </c>
      <c r="AH14" s="91">
        <f t="shared" si="12"/>
        <v>0</v>
      </c>
      <c r="AI14" s="92">
        <f t="shared" si="12"/>
        <v>0</v>
      </c>
      <c r="AJ14" s="90">
        <f t="shared" si="12"/>
        <v>0</v>
      </c>
      <c r="AK14" s="91">
        <f t="shared" si="12"/>
        <v>0</v>
      </c>
      <c r="AL14" s="92">
        <f t="shared" si="12"/>
        <v>0</v>
      </c>
      <c r="AM14" s="90">
        <f t="shared" si="12"/>
        <v>0</v>
      </c>
      <c r="AN14" s="91">
        <f t="shared" si="12"/>
        <v>0</v>
      </c>
      <c r="AO14" s="92">
        <f t="shared" si="12"/>
        <v>0</v>
      </c>
    </row>
    <row r="15" spans="1:41" ht="15" customHeight="1" x14ac:dyDescent="0.15"/>
    <row r="17" spans="36:36" ht="13.5" x14ac:dyDescent="0.15">
      <c r="AJ17"/>
    </row>
  </sheetData>
  <mergeCells count="24">
    <mergeCell ref="L3:N3"/>
    <mergeCell ref="A13:B13"/>
    <mergeCell ref="AG3:AI3"/>
    <mergeCell ref="A8:B8"/>
    <mergeCell ref="A9:B9"/>
    <mergeCell ref="A10:B10"/>
    <mergeCell ref="A11:B11"/>
    <mergeCell ref="A12:B12"/>
    <mergeCell ref="AJ3:AL3"/>
    <mergeCell ref="AM3:AO3"/>
    <mergeCell ref="A5:B5"/>
    <mergeCell ref="A6:B6"/>
    <mergeCell ref="A7:B7"/>
    <mergeCell ref="O3:Q3"/>
    <mergeCell ref="R3:T3"/>
    <mergeCell ref="U3:W3"/>
    <mergeCell ref="X3:Z3"/>
    <mergeCell ref="AA3:AC3"/>
    <mergeCell ref="AD3:AF3"/>
    <mergeCell ref="A3:B4"/>
    <mergeCell ref="C3:C4"/>
    <mergeCell ref="E3:E4"/>
    <mergeCell ref="F3:H3"/>
    <mergeCell ref="I3:K3"/>
  </mergeCells>
  <phoneticPr fontId="2"/>
  <pageMargins left="0.39370078740157483" right="0.39370078740157483" top="0.39370078740157483" bottom="0.39370078740157483" header="0.31496062992125984" footer="0.31496062992125984"/>
  <pageSetup paperSize="8" scale="57" fitToHeight="0" orientation="landscape" horizontalDpi="0" verticalDpi="0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9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" sqref="E1"/>
    </sheetView>
  </sheetViews>
  <sheetFormatPr defaultRowHeight="12" x14ac:dyDescent="0.15"/>
  <cols>
    <col min="1" max="1" width="14.625" style="57" customWidth="1"/>
    <col min="2" max="2" width="5.625" style="57" customWidth="1"/>
    <col min="3" max="3" width="11.625" style="58" customWidth="1"/>
    <col min="4" max="4" width="10.375" style="57" bestFit="1" customWidth="1"/>
    <col min="5" max="5" width="8.875" style="57" bestFit="1" customWidth="1"/>
    <col min="6" max="6" width="6.625" style="57" customWidth="1"/>
    <col min="7" max="7" width="9.5" style="57" bestFit="1" customWidth="1"/>
    <col min="8" max="8" width="10.625" style="57" bestFit="1" customWidth="1"/>
    <col min="9" max="9" width="6.625" style="57" customWidth="1"/>
    <col min="10" max="10" width="8.625" style="57" bestFit="1" customWidth="1"/>
    <col min="11" max="11" width="10.375" style="57" bestFit="1" customWidth="1"/>
    <col min="12" max="12" width="6.625" style="57" customWidth="1"/>
    <col min="13" max="13" width="8.625" style="57" bestFit="1" customWidth="1"/>
    <col min="14" max="14" width="10.375" style="57" bestFit="1" customWidth="1"/>
    <col min="15" max="15" width="6.625" style="57" customWidth="1"/>
    <col min="16" max="16" width="8.625" style="57" bestFit="1" customWidth="1"/>
    <col min="17" max="17" width="10.375" style="57" bestFit="1" customWidth="1"/>
    <col min="18" max="18" width="6.625" style="57" customWidth="1"/>
    <col min="19" max="19" width="8.625" style="57" bestFit="1" customWidth="1"/>
    <col min="20" max="20" width="10.375" style="57" bestFit="1" customWidth="1"/>
    <col min="21" max="21" width="6.625" style="57" customWidth="1"/>
    <col min="22" max="22" width="8.375" style="57" bestFit="1" customWidth="1"/>
    <col min="23" max="23" width="10.125" style="57" bestFit="1" customWidth="1"/>
    <col min="24" max="24" width="6.625" style="57" customWidth="1"/>
    <col min="25" max="25" width="8.375" style="57" bestFit="1" customWidth="1"/>
    <col min="26" max="26" width="10.125" style="57" bestFit="1" customWidth="1"/>
    <col min="27" max="27" width="6.625" style="57" customWidth="1"/>
    <col min="28" max="28" width="8.375" style="57" bestFit="1" customWidth="1"/>
    <col min="29" max="29" width="10.125" style="57" bestFit="1" customWidth="1"/>
    <col min="30" max="30" width="6.625" style="57" customWidth="1"/>
    <col min="31" max="31" width="8.375" style="57" bestFit="1" customWidth="1"/>
    <col min="32" max="32" width="10.125" style="57" bestFit="1" customWidth="1"/>
    <col min="33" max="33" width="6.625" style="57" customWidth="1"/>
    <col min="34" max="34" width="8.375" style="57" bestFit="1" customWidth="1"/>
    <col min="35" max="35" width="10.125" style="57" bestFit="1" customWidth="1"/>
    <col min="36" max="36" width="6.625" style="57" customWidth="1"/>
    <col min="37" max="37" width="8.375" style="57" bestFit="1" customWidth="1"/>
    <col min="38" max="38" width="10.125" style="57" bestFit="1" customWidth="1"/>
    <col min="39" max="39" width="6.625" style="57" customWidth="1"/>
    <col min="40" max="40" width="8.375" style="57" bestFit="1" customWidth="1"/>
    <col min="41" max="41" width="10.125" style="57" bestFit="1" customWidth="1"/>
    <col min="42" max="16384" width="9" style="57"/>
  </cols>
  <sheetData>
    <row r="1" spans="1:41" ht="17.25" x14ac:dyDescent="0.15">
      <c r="A1" s="56" t="s">
        <v>45</v>
      </c>
    </row>
    <row r="2" spans="1:41" ht="15" customHeight="1" x14ac:dyDescent="0.15">
      <c r="A2" s="59"/>
      <c r="B2" s="59"/>
      <c r="AO2" s="60"/>
    </row>
    <row r="3" spans="1:41" ht="18" customHeight="1" x14ac:dyDescent="0.15">
      <c r="A3" s="558" t="s">
        <v>32</v>
      </c>
      <c r="B3" s="559"/>
      <c r="C3" s="554" t="s">
        <v>33</v>
      </c>
      <c r="D3" s="409">
        <v>43070</v>
      </c>
      <c r="E3" s="556" t="s">
        <v>23</v>
      </c>
      <c r="F3" s="551">
        <v>43101</v>
      </c>
      <c r="G3" s="524"/>
      <c r="H3" s="525"/>
      <c r="I3" s="551">
        <f>DATE(YEAR($F3),MONTH($F3)+1,1)</f>
        <v>43132</v>
      </c>
      <c r="J3" s="524"/>
      <c r="K3" s="525"/>
      <c r="L3" s="551">
        <f>DATE(YEAR($F3),MONTH($F3)+2,1)</f>
        <v>43160</v>
      </c>
      <c r="M3" s="524"/>
      <c r="N3" s="525"/>
      <c r="O3" s="551">
        <f>DATE(YEAR($F3),MONTH($F3)+3,1)</f>
        <v>43191</v>
      </c>
      <c r="P3" s="524"/>
      <c r="Q3" s="525"/>
      <c r="R3" s="551">
        <f>DATE(YEAR($F3),MONTH($F3)+4,1)</f>
        <v>43221</v>
      </c>
      <c r="S3" s="524"/>
      <c r="T3" s="525"/>
      <c r="U3" s="551">
        <f>DATE(YEAR($F3),MONTH($F3)+5,1)</f>
        <v>43252</v>
      </c>
      <c r="V3" s="524"/>
      <c r="W3" s="525"/>
      <c r="X3" s="551">
        <f>DATE(YEAR($F3),MONTH($F3)+6,1)</f>
        <v>43282</v>
      </c>
      <c r="Y3" s="524"/>
      <c r="Z3" s="525"/>
      <c r="AA3" s="551">
        <f>DATE(YEAR($F3),MONTH($F3)+7,1)</f>
        <v>43313</v>
      </c>
      <c r="AB3" s="524"/>
      <c r="AC3" s="525"/>
      <c r="AD3" s="551">
        <f>DATE(YEAR($F3),MONTH($F3)+8,1)</f>
        <v>43344</v>
      </c>
      <c r="AE3" s="524"/>
      <c r="AF3" s="525"/>
      <c r="AG3" s="551">
        <f>DATE(YEAR($F3),MONTH($F3)+9,1)</f>
        <v>43374</v>
      </c>
      <c r="AH3" s="524"/>
      <c r="AI3" s="525"/>
      <c r="AJ3" s="551">
        <f>DATE(YEAR($F3),MONTH($F3)+10,1)</f>
        <v>43405</v>
      </c>
      <c r="AK3" s="524"/>
      <c r="AL3" s="525"/>
      <c r="AM3" s="551">
        <f>DATE(YEAR($F3),MONTH($F3)+11,1)</f>
        <v>43435</v>
      </c>
      <c r="AN3" s="524"/>
      <c r="AO3" s="525"/>
    </row>
    <row r="4" spans="1:41" ht="18" customHeight="1" x14ac:dyDescent="0.15">
      <c r="A4" s="560"/>
      <c r="B4" s="561"/>
      <c r="C4" s="555"/>
      <c r="D4" s="223" t="s">
        <v>25</v>
      </c>
      <c r="E4" s="557"/>
      <c r="F4" s="63" t="s">
        <v>26</v>
      </c>
      <c r="G4" s="64" t="s">
        <v>27</v>
      </c>
      <c r="H4" s="62" t="s">
        <v>28</v>
      </c>
      <c r="I4" s="63" t="s">
        <v>26</v>
      </c>
      <c r="J4" s="64" t="s">
        <v>27</v>
      </c>
      <c r="K4" s="62" t="s">
        <v>28</v>
      </c>
      <c r="L4" s="63" t="s">
        <v>26</v>
      </c>
      <c r="M4" s="64" t="s">
        <v>27</v>
      </c>
      <c r="N4" s="62" t="s">
        <v>28</v>
      </c>
      <c r="O4" s="63" t="s">
        <v>26</v>
      </c>
      <c r="P4" s="64" t="s">
        <v>27</v>
      </c>
      <c r="Q4" s="62" t="s">
        <v>28</v>
      </c>
      <c r="R4" s="63" t="s">
        <v>26</v>
      </c>
      <c r="S4" s="64" t="s">
        <v>27</v>
      </c>
      <c r="T4" s="62" t="s">
        <v>28</v>
      </c>
      <c r="U4" s="63" t="s">
        <v>26</v>
      </c>
      <c r="V4" s="64" t="s">
        <v>27</v>
      </c>
      <c r="W4" s="62" t="s">
        <v>28</v>
      </c>
      <c r="X4" s="63" t="s">
        <v>26</v>
      </c>
      <c r="Y4" s="64" t="s">
        <v>27</v>
      </c>
      <c r="Z4" s="62" t="s">
        <v>28</v>
      </c>
      <c r="AA4" s="63" t="s">
        <v>26</v>
      </c>
      <c r="AB4" s="64" t="s">
        <v>27</v>
      </c>
      <c r="AC4" s="62" t="s">
        <v>28</v>
      </c>
      <c r="AD4" s="63" t="s">
        <v>26</v>
      </c>
      <c r="AE4" s="64" t="s">
        <v>27</v>
      </c>
      <c r="AF4" s="62" t="s">
        <v>28</v>
      </c>
      <c r="AG4" s="63" t="s">
        <v>26</v>
      </c>
      <c r="AH4" s="64" t="s">
        <v>27</v>
      </c>
      <c r="AI4" s="62" t="s">
        <v>28</v>
      </c>
      <c r="AJ4" s="63" t="s">
        <v>26</v>
      </c>
      <c r="AK4" s="64" t="s">
        <v>27</v>
      </c>
      <c r="AL4" s="62" t="s">
        <v>28</v>
      </c>
      <c r="AM4" s="63" t="s">
        <v>26</v>
      </c>
      <c r="AN4" s="64" t="s">
        <v>27</v>
      </c>
      <c r="AO4" s="62" t="s">
        <v>28</v>
      </c>
    </row>
    <row r="5" spans="1:41" ht="19.5" customHeight="1" x14ac:dyDescent="0.15">
      <c r="A5" s="505"/>
      <c r="B5" s="506"/>
      <c r="C5" s="67"/>
      <c r="D5" s="68"/>
      <c r="E5" s="68"/>
      <c r="F5" s="69"/>
      <c r="G5" s="94"/>
      <c r="H5" s="95">
        <f>D5-G5</f>
        <v>0</v>
      </c>
      <c r="I5" s="69"/>
      <c r="J5" s="94">
        <f>$G5</f>
        <v>0</v>
      </c>
      <c r="K5" s="71">
        <f>H5-J5</f>
        <v>0</v>
      </c>
      <c r="L5" s="69"/>
      <c r="M5" s="94">
        <f>$G5</f>
        <v>0</v>
      </c>
      <c r="N5" s="71">
        <f>K5-M5</f>
        <v>0</v>
      </c>
      <c r="O5" s="69"/>
      <c r="P5" s="94">
        <f>$G5</f>
        <v>0</v>
      </c>
      <c r="Q5" s="71">
        <f>N5-P5</f>
        <v>0</v>
      </c>
      <c r="R5" s="69"/>
      <c r="S5" s="94">
        <f>$G5</f>
        <v>0</v>
      </c>
      <c r="T5" s="71">
        <f>Q5-S5</f>
        <v>0</v>
      </c>
      <c r="U5" s="69"/>
      <c r="V5" s="94">
        <f>$G5</f>
        <v>0</v>
      </c>
      <c r="W5" s="71">
        <f>T5-V5</f>
        <v>0</v>
      </c>
      <c r="X5" s="69"/>
      <c r="Y5" s="94">
        <f>$G5</f>
        <v>0</v>
      </c>
      <c r="Z5" s="71">
        <f>W5-Y5</f>
        <v>0</v>
      </c>
      <c r="AA5" s="69"/>
      <c r="AB5" s="94">
        <f>$G5</f>
        <v>0</v>
      </c>
      <c r="AC5" s="71">
        <f>Z5-AB5</f>
        <v>0</v>
      </c>
      <c r="AD5" s="69"/>
      <c r="AE5" s="94">
        <f>$G5</f>
        <v>0</v>
      </c>
      <c r="AF5" s="71">
        <f>AC5-AE5</f>
        <v>0</v>
      </c>
      <c r="AG5" s="69"/>
      <c r="AH5" s="94">
        <f>$G5</f>
        <v>0</v>
      </c>
      <c r="AI5" s="71">
        <f>AF5-AH5</f>
        <v>0</v>
      </c>
      <c r="AJ5" s="69"/>
      <c r="AK5" s="94">
        <f>$G5</f>
        <v>0</v>
      </c>
      <c r="AL5" s="71">
        <f>AI5-AK5</f>
        <v>0</v>
      </c>
      <c r="AM5" s="69"/>
      <c r="AN5" s="94">
        <f>$G5</f>
        <v>0</v>
      </c>
      <c r="AO5" s="71">
        <f>AL5-AN5</f>
        <v>0</v>
      </c>
    </row>
    <row r="6" spans="1:41" ht="19.5" customHeight="1" x14ac:dyDescent="0.15">
      <c r="A6" s="526"/>
      <c r="B6" s="527"/>
      <c r="C6" s="98"/>
      <c r="D6" s="75"/>
      <c r="E6" s="75"/>
      <c r="F6" s="76"/>
      <c r="G6" s="96"/>
      <c r="H6" s="95">
        <f t="shared" ref="H6:H25" si="0">D6-G6</f>
        <v>0</v>
      </c>
      <c r="I6" s="76"/>
      <c r="J6" s="94">
        <f t="shared" ref="J6:J25" si="1">$G6</f>
        <v>0</v>
      </c>
      <c r="K6" s="71">
        <f t="shared" ref="K6:K25" si="2">H6-J6</f>
        <v>0</v>
      </c>
      <c r="L6" s="76"/>
      <c r="M6" s="94">
        <f t="shared" ref="M6:M25" si="3">$G6</f>
        <v>0</v>
      </c>
      <c r="N6" s="71">
        <f t="shared" ref="N6:N25" si="4">K6-M6</f>
        <v>0</v>
      </c>
      <c r="O6" s="76"/>
      <c r="P6" s="94">
        <f t="shared" ref="P6:P25" si="5">$G6</f>
        <v>0</v>
      </c>
      <c r="Q6" s="71">
        <f t="shared" ref="Q6:Q25" si="6">N6-P6</f>
        <v>0</v>
      </c>
      <c r="R6" s="76"/>
      <c r="S6" s="94">
        <f t="shared" ref="S6:S25" si="7">$G6</f>
        <v>0</v>
      </c>
      <c r="T6" s="71">
        <f t="shared" ref="T6:T25" si="8">Q6-S6</f>
        <v>0</v>
      </c>
      <c r="U6" s="76"/>
      <c r="V6" s="94">
        <f t="shared" ref="V6:V25" si="9">$G6</f>
        <v>0</v>
      </c>
      <c r="W6" s="71">
        <f t="shared" ref="W6:W25" si="10">T6-V6</f>
        <v>0</v>
      </c>
      <c r="X6" s="76"/>
      <c r="Y6" s="94">
        <f t="shared" ref="Y6:Y25" si="11">$G6</f>
        <v>0</v>
      </c>
      <c r="Z6" s="71">
        <f t="shared" ref="Z6:Z25" si="12">W6-Y6</f>
        <v>0</v>
      </c>
      <c r="AA6" s="76"/>
      <c r="AB6" s="94">
        <f t="shared" ref="AB6:AB25" si="13">$G6</f>
        <v>0</v>
      </c>
      <c r="AC6" s="71">
        <f t="shared" ref="AC6:AC25" si="14">Z6-AB6</f>
        <v>0</v>
      </c>
      <c r="AD6" s="76"/>
      <c r="AE6" s="94">
        <f t="shared" ref="AE6:AE25" si="15">$G6</f>
        <v>0</v>
      </c>
      <c r="AF6" s="71">
        <f t="shared" ref="AF6:AF25" si="16">AC6-AE6</f>
        <v>0</v>
      </c>
      <c r="AG6" s="76"/>
      <c r="AH6" s="94">
        <f t="shared" ref="AH6:AH25" si="17">$G6</f>
        <v>0</v>
      </c>
      <c r="AI6" s="71">
        <f t="shared" ref="AI6:AI25" si="18">AF6-AH6</f>
        <v>0</v>
      </c>
      <c r="AJ6" s="76"/>
      <c r="AK6" s="94">
        <f t="shared" ref="AK6:AK25" si="19">$G6</f>
        <v>0</v>
      </c>
      <c r="AL6" s="71">
        <f t="shared" ref="AL6:AL25" si="20">AI6-AK6</f>
        <v>0</v>
      </c>
      <c r="AM6" s="76"/>
      <c r="AN6" s="94">
        <f t="shared" ref="AN6:AN25" si="21">$G6</f>
        <v>0</v>
      </c>
      <c r="AO6" s="71">
        <f t="shared" ref="AO6:AO25" si="22">AL6-AN6</f>
        <v>0</v>
      </c>
    </row>
    <row r="7" spans="1:41" ht="19.5" customHeight="1" x14ac:dyDescent="0.15">
      <c r="A7" s="526"/>
      <c r="B7" s="527"/>
      <c r="C7" s="98"/>
      <c r="D7" s="75"/>
      <c r="E7" s="75"/>
      <c r="F7" s="76"/>
      <c r="G7" s="96"/>
      <c r="H7" s="95">
        <f t="shared" si="0"/>
        <v>0</v>
      </c>
      <c r="I7" s="76"/>
      <c r="J7" s="94">
        <f t="shared" si="1"/>
        <v>0</v>
      </c>
      <c r="K7" s="71">
        <f t="shared" si="2"/>
        <v>0</v>
      </c>
      <c r="L7" s="76"/>
      <c r="M7" s="94">
        <f t="shared" si="3"/>
        <v>0</v>
      </c>
      <c r="N7" s="71">
        <f t="shared" si="4"/>
        <v>0</v>
      </c>
      <c r="O7" s="76"/>
      <c r="P7" s="94">
        <f t="shared" si="5"/>
        <v>0</v>
      </c>
      <c r="Q7" s="71">
        <f t="shared" si="6"/>
        <v>0</v>
      </c>
      <c r="R7" s="76"/>
      <c r="S7" s="94">
        <f t="shared" si="7"/>
        <v>0</v>
      </c>
      <c r="T7" s="71">
        <f t="shared" si="8"/>
        <v>0</v>
      </c>
      <c r="U7" s="76"/>
      <c r="V7" s="94">
        <f t="shared" si="9"/>
        <v>0</v>
      </c>
      <c r="W7" s="71">
        <f t="shared" si="10"/>
        <v>0</v>
      </c>
      <c r="X7" s="76"/>
      <c r="Y7" s="94">
        <f t="shared" si="11"/>
        <v>0</v>
      </c>
      <c r="Z7" s="71">
        <f t="shared" si="12"/>
        <v>0</v>
      </c>
      <c r="AA7" s="76"/>
      <c r="AB7" s="94">
        <f t="shared" si="13"/>
        <v>0</v>
      </c>
      <c r="AC7" s="71">
        <f t="shared" si="14"/>
        <v>0</v>
      </c>
      <c r="AD7" s="76"/>
      <c r="AE7" s="94">
        <f t="shared" si="15"/>
        <v>0</v>
      </c>
      <c r="AF7" s="71">
        <f t="shared" si="16"/>
        <v>0</v>
      </c>
      <c r="AG7" s="76"/>
      <c r="AH7" s="94">
        <f t="shared" si="17"/>
        <v>0</v>
      </c>
      <c r="AI7" s="71">
        <f t="shared" si="18"/>
        <v>0</v>
      </c>
      <c r="AJ7" s="76"/>
      <c r="AK7" s="94">
        <f t="shared" si="19"/>
        <v>0</v>
      </c>
      <c r="AL7" s="71">
        <f t="shared" si="20"/>
        <v>0</v>
      </c>
      <c r="AM7" s="76"/>
      <c r="AN7" s="94">
        <f t="shared" si="21"/>
        <v>0</v>
      </c>
      <c r="AO7" s="71">
        <f t="shared" si="22"/>
        <v>0</v>
      </c>
    </row>
    <row r="8" spans="1:41" ht="19.5" customHeight="1" x14ac:dyDescent="0.15">
      <c r="A8" s="526"/>
      <c r="B8" s="527"/>
      <c r="C8" s="98"/>
      <c r="D8" s="75"/>
      <c r="E8" s="75"/>
      <c r="F8" s="76"/>
      <c r="G8" s="96"/>
      <c r="H8" s="95">
        <f t="shared" si="0"/>
        <v>0</v>
      </c>
      <c r="I8" s="76"/>
      <c r="J8" s="94">
        <f t="shared" si="1"/>
        <v>0</v>
      </c>
      <c r="K8" s="71">
        <f t="shared" si="2"/>
        <v>0</v>
      </c>
      <c r="L8" s="76"/>
      <c r="M8" s="94">
        <f t="shared" si="3"/>
        <v>0</v>
      </c>
      <c r="N8" s="71">
        <f t="shared" si="4"/>
        <v>0</v>
      </c>
      <c r="O8" s="76"/>
      <c r="P8" s="94">
        <f t="shared" si="5"/>
        <v>0</v>
      </c>
      <c r="Q8" s="71">
        <f t="shared" si="6"/>
        <v>0</v>
      </c>
      <c r="R8" s="76"/>
      <c r="S8" s="94">
        <f t="shared" si="7"/>
        <v>0</v>
      </c>
      <c r="T8" s="71">
        <f t="shared" si="8"/>
        <v>0</v>
      </c>
      <c r="U8" s="76"/>
      <c r="V8" s="94">
        <f t="shared" si="9"/>
        <v>0</v>
      </c>
      <c r="W8" s="71">
        <f t="shared" si="10"/>
        <v>0</v>
      </c>
      <c r="X8" s="76"/>
      <c r="Y8" s="94">
        <f t="shared" si="11"/>
        <v>0</v>
      </c>
      <c r="Z8" s="71">
        <f t="shared" si="12"/>
        <v>0</v>
      </c>
      <c r="AA8" s="76"/>
      <c r="AB8" s="94">
        <f t="shared" si="13"/>
        <v>0</v>
      </c>
      <c r="AC8" s="71">
        <f t="shared" si="14"/>
        <v>0</v>
      </c>
      <c r="AD8" s="76"/>
      <c r="AE8" s="94">
        <f t="shared" si="15"/>
        <v>0</v>
      </c>
      <c r="AF8" s="71">
        <f t="shared" si="16"/>
        <v>0</v>
      </c>
      <c r="AG8" s="76"/>
      <c r="AH8" s="94">
        <f t="shared" si="17"/>
        <v>0</v>
      </c>
      <c r="AI8" s="71">
        <f t="shared" si="18"/>
        <v>0</v>
      </c>
      <c r="AJ8" s="76"/>
      <c r="AK8" s="94">
        <f t="shared" si="19"/>
        <v>0</v>
      </c>
      <c r="AL8" s="71">
        <f t="shared" si="20"/>
        <v>0</v>
      </c>
      <c r="AM8" s="76"/>
      <c r="AN8" s="94">
        <f t="shared" si="21"/>
        <v>0</v>
      </c>
      <c r="AO8" s="71">
        <f t="shared" si="22"/>
        <v>0</v>
      </c>
    </row>
    <row r="9" spans="1:41" ht="19.5" customHeight="1" x14ac:dyDescent="0.15">
      <c r="A9" s="526"/>
      <c r="B9" s="527"/>
      <c r="C9" s="98"/>
      <c r="D9" s="75"/>
      <c r="E9" s="75"/>
      <c r="F9" s="76"/>
      <c r="G9" s="96"/>
      <c r="H9" s="95">
        <f t="shared" si="0"/>
        <v>0</v>
      </c>
      <c r="I9" s="76"/>
      <c r="J9" s="94">
        <f t="shared" si="1"/>
        <v>0</v>
      </c>
      <c r="K9" s="71">
        <f t="shared" si="2"/>
        <v>0</v>
      </c>
      <c r="L9" s="76"/>
      <c r="M9" s="94">
        <f t="shared" si="3"/>
        <v>0</v>
      </c>
      <c r="N9" s="71">
        <f t="shared" si="4"/>
        <v>0</v>
      </c>
      <c r="O9" s="76"/>
      <c r="P9" s="94">
        <f t="shared" si="5"/>
        <v>0</v>
      </c>
      <c r="Q9" s="71">
        <f t="shared" si="6"/>
        <v>0</v>
      </c>
      <c r="R9" s="76"/>
      <c r="S9" s="94">
        <f t="shared" si="7"/>
        <v>0</v>
      </c>
      <c r="T9" s="71">
        <f t="shared" si="8"/>
        <v>0</v>
      </c>
      <c r="U9" s="76"/>
      <c r="V9" s="94">
        <f t="shared" si="9"/>
        <v>0</v>
      </c>
      <c r="W9" s="71">
        <f t="shared" si="10"/>
        <v>0</v>
      </c>
      <c r="X9" s="76"/>
      <c r="Y9" s="94">
        <f t="shared" si="11"/>
        <v>0</v>
      </c>
      <c r="Z9" s="71">
        <f t="shared" si="12"/>
        <v>0</v>
      </c>
      <c r="AA9" s="76"/>
      <c r="AB9" s="94">
        <f t="shared" si="13"/>
        <v>0</v>
      </c>
      <c r="AC9" s="71">
        <f t="shared" si="14"/>
        <v>0</v>
      </c>
      <c r="AD9" s="76"/>
      <c r="AE9" s="94">
        <f t="shared" si="15"/>
        <v>0</v>
      </c>
      <c r="AF9" s="71">
        <f t="shared" si="16"/>
        <v>0</v>
      </c>
      <c r="AG9" s="76"/>
      <c r="AH9" s="94">
        <f t="shared" si="17"/>
        <v>0</v>
      </c>
      <c r="AI9" s="71">
        <f t="shared" si="18"/>
        <v>0</v>
      </c>
      <c r="AJ9" s="76"/>
      <c r="AK9" s="94">
        <f t="shared" si="19"/>
        <v>0</v>
      </c>
      <c r="AL9" s="71">
        <f t="shared" si="20"/>
        <v>0</v>
      </c>
      <c r="AM9" s="76"/>
      <c r="AN9" s="94">
        <f t="shared" si="21"/>
        <v>0</v>
      </c>
      <c r="AO9" s="71">
        <f t="shared" si="22"/>
        <v>0</v>
      </c>
    </row>
    <row r="10" spans="1:41" ht="19.5" customHeight="1" x14ac:dyDescent="0.15">
      <c r="A10" s="526"/>
      <c r="B10" s="527"/>
      <c r="C10" s="74"/>
      <c r="D10" s="75"/>
      <c r="E10" s="75"/>
      <c r="F10" s="76"/>
      <c r="G10" s="96"/>
      <c r="H10" s="95">
        <f t="shared" si="0"/>
        <v>0</v>
      </c>
      <c r="I10" s="76"/>
      <c r="J10" s="94">
        <f t="shared" si="1"/>
        <v>0</v>
      </c>
      <c r="K10" s="71">
        <f t="shared" si="2"/>
        <v>0</v>
      </c>
      <c r="L10" s="76"/>
      <c r="M10" s="94">
        <f t="shared" si="3"/>
        <v>0</v>
      </c>
      <c r="N10" s="71">
        <f t="shared" si="4"/>
        <v>0</v>
      </c>
      <c r="O10" s="76"/>
      <c r="P10" s="94">
        <f t="shared" si="5"/>
        <v>0</v>
      </c>
      <c r="Q10" s="71">
        <f t="shared" si="6"/>
        <v>0</v>
      </c>
      <c r="R10" s="76"/>
      <c r="S10" s="94">
        <f t="shared" si="7"/>
        <v>0</v>
      </c>
      <c r="T10" s="71">
        <f t="shared" si="8"/>
        <v>0</v>
      </c>
      <c r="U10" s="76"/>
      <c r="V10" s="94">
        <f t="shared" si="9"/>
        <v>0</v>
      </c>
      <c r="W10" s="71">
        <f t="shared" si="10"/>
        <v>0</v>
      </c>
      <c r="X10" s="76"/>
      <c r="Y10" s="94">
        <f t="shared" si="11"/>
        <v>0</v>
      </c>
      <c r="Z10" s="71">
        <f t="shared" si="12"/>
        <v>0</v>
      </c>
      <c r="AA10" s="76"/>
      <c r="AB10" s="94">
        <f t="shared" si="13"/>
        <v>0</v>
      </c>
      <c r="AC10" s="71">
        <f t="shared" si="14"/>
        <v>0</v>
      </c>
      <c r="AD10" s="76"/>
      <c r="AE10" s="94">
        <f t="shared" si="15"/>
        <v>0</v>
      </c>
      <c r="AF10" s="71">
        <f t="shared" si="16"/>
        <v>0</v>
      </c>
      <c r="AG10" s="76"/>
      <c r="AH10" s="94">
        <f t="shared" si="17"/>
        <v>0</v>
      </c>
      <c r="AI10" s="71">
        <f t="shared" si="18"/>
        <v>0</v>
      </c>
      <c r="AJ10" s="76"/>
      <c r="AK10" s="94">
        <f t="shared" si="19"/>
        <v>0</v>
      </c>
      <c r="AL10" s="71">
        <f t="shared" si="20"/>
        <v>0</v>
      </c>
      <c r="AM10" s="76"/>
      <c r="AN10" s="94">
        <f t="shared" si="21"/>
        <v>0</v>
      </c>
      <c r="AO10" s="71">
        <f t="shared" si="22"/>
        <v>0</v>
      </c>
    </row>
    <row r="11" spans="1:41" ht="19.5" customHeight="1" x14ac:dyDescent="0.15">
      <c r="A11" s="526"/>
      <c r="B11" s="527"/>
      <c r="C11" s="74"/>
      <c r="D11" s="75"/>
      <c r="E11" s="75"/>
      <c r="F11" s="76"/>
      <c r="G11" s="96"/>
      <c r="H11" s="95">
        <f t="shared" si="0"/>
        <v>0</v>
      </c>
      <c r="I11" s="76"/>
      <c r="J11" s="94">
        <f t="shared" si="1"/>
        <v>0</v>
      </c>
      <c r="K11" s="71">
        <f t="shared" si="2"/>
        <v>0</v>
      </c>
      <c r="L11" s="76"/>
      <c r="M11" s="94">
        <f t="shared" si="3"/>
        <v>0</v>
      </c>
      <c r="N11" s="71">
        <f t="shared" si="4"/>
        <v>0</v>
      </c>
      <c r="O11" s="76"/>
      <c r="P11" s="94">
        <f t="shared" si="5"/>
        <v>0</v>
      </c>
      <c r="Q11" s="71">
        <f t="shared" si="6"/>
        <v>0</v>
      </c>
      <c r="R11" s="76"/>
      <c r="S11" s="94">
        <f t="shared" si="7"/>
        <v>0</v>
      </c>
      <c r="T11" s="71">
        <f t="shared" si="8"/>
        <v>0</v>
      </c>
      <c r="U11" s="76"/>
      <c r="V11" s="94">
        <f t="shared" si="9"/>
        <v>0</v>
      </c>
      <c r="W11" s="71">
        <f t="shared" si="10"/>
        <v>0</v>
      </c>
      <c r="X11" s="76"/>
      <c r="Y11" s="94">
        <f t="shared" si="11"/>
        <v>0</v>
      </c>
      <c r="Z11" s="71">
        <f t="shared" si="12"/>
        <v>0</v>
      </c>
      <c r="AA11" s="76"/>
      <c r="AB11" s="94">
        <f t="shared" si="13"/>
        <v>0</v>
      </c>
      <c r="AC11" s="71">
        <f t="shared" si="14"/>
        <v>0</v>
      </c>
      <c r="AD11" s="76"/>
      <c r="AE11" s="94">
        <f t="shared" si="15"/>
        <v>0</v>
      </c>
      <c r="AF11" s="71">
        <f t="shared" si="16"/>
        <v>0</v>
      </c>
      <c r="AG11" s="76"/>
      <c r="AH11" s="94">
        <f t="shared" si="17"/>
        <v>0</v>
      </c>
      <c r="AI11" s="71">
        <f t="shared" si="18"/>
        <v>0</v>
      </c>
      <c r="AJ11" s="76"/>
      <c r="AK11" s="94">
        <f t="shared" si="19"/>
        <v>0</v>
      </c>
      <c r="AL11" s="71">
        <f t="shared" si="20"/>
        <v>0</v>
      </c>
      <c r="AM11" s="76"/>
      <c r="AN11" s="94">
        <f t="shared" si="21"/>
        <v>0</v>
      </c>
      <c r="AO11" s="71">
        <f t="shared" si="22"/>
        <v>0</v>
      </c>
    </row>
    <row r="12" spans="1:41" ht="19.5" customHeight="1" x14ac:dyDescent="0.15">
      <c r="A12" s="526"/>
      <c r="B12" s="527"/>
      <c r="C12" s="74"/>
      <c r="D12" s="75"/>
      <c r="E12" s="75"/>
      <c r="F12" s="76"/>
      <c r="G12" s="96"/>
      <c r="H12" s="95">
        <f t="shared" si="0"/>
        <v>0</v>
      </c>
      <c r="I12" s="76"/>
      <c r="J12" s="94">
        <f t="shared" si="1"/>
        <v>0</v>
      </c>
      <c r="K12" s="71">
        <f t="shared" si="2"/>
        <v>0</v>
      </c>
      <c r="L12" s="76"/>
      <c r="M12" s="94">
        <f t="shared" si="3"/>
        <v>0</v>
      </c>
      <c r="N12" s="71">
        <f t="shared" si="4"/>
        <v>0</v>
      </c>
      <c r="O12" s="76"/>
      <c r="P12" s="94">
        <f t="shared" si="5"/>
        <v>0</v>
      </c>
      <c r="Q12" s="71">
        <f t="shared" si="6"/>
        <v>0</v>
      </c>
      <c r="R12" s="76"/>
      <c r="S12" s="94">
        <f t="shared" si="7"/>
        <v>0</v>
      </c>
      <c r="T12" s="71">
        <f t="shared" si="8"/>
        <v>0</v>
      </c>
      <c r="U12" s="76"/>
      <c r="V12" s="94">
        <f t="shared" si="9"/>
        <v>0</v>
      </c>
      <c r="W12" s="71">
        <f t="shared" si="10"/>
        <v>0</v>
      </c>
      <c r="X12" s="76"/>
      <c r="Y12" s="94">
        <f t="shared" si="11"/>
        <v>0</v>
      </c>
      <c r="Z12" s="71">
        <f t="shared" si="12"/>
        <v>0</v>
      </c>
      <c r="AA12" s="76"/>
      <c r="AB12" s="94">
        <f t="shared" si="13"/>
        <v>0</v>
      </c>
      <c r="AC12" s="71">
        <f t="shared" si="14"/>
        <v>0</v>
      </c>
      <c r="AD12" s="76"/>
      <c r="AE12" s="94">
        <f t="shared" si="15"/>
        <v>0</v>
      </c>
      <c r="AF12" s="71">
        <f t="shared" si="16"/>
        <v>0</v>
      </c>
      <c r="AG12" s="76"/>
      <c r="AH12" s="94">
        <f t="shared" si="17"/>
        <v>0</v>
      </c>
      <c r="AI12" s="71">
        <f t="shared" si="18"/>
        <v>0</v>
      </c>
      <c r="AJ12" s="76"/>
      <c r="AK12" s="94">
        <f t="shared" si="19"/>
        <v>0</v>
      </c>
      <c r="AL12" s="71">
        <f t="shared" si="20"/>
        <v>0</v>
      </c>
      <c r="AM12" s="76"/>
      <c r="AN12" s="94">
        <f t="shared" si="21"/>
        <v>0</v>
      </c>
      <c r="AO12" s="71">
        <f t="shared" si="22"/>
        <v>0</v>
      </c>
    </row>
    <row r="13" spans="1:41" ht="19.5" customHeight="1" x14ac:dyDescent="0.15">
      <c r="A13" s="526"/>
      <c r="B13" s="527"/>
      <c r="C13" s="74"/>
      <c r="D13" s="75"/>
      <c r="E13" s="75"/>
      <c r="F13" s="76"/>
      <c r="G13" s="96"/>
      <c r="H13" s="71">
        <f t="shared" si="0"/>
        <v>0</v>
      </c>
      <c r="I13" s="76"/>
      <c r="J13" s="94">
        <f t="shared" si="1"/>
        <v>0</v>
      </c>
      <c r="K13" s="71">
        <f t="shared" si="2"/>
        <v>0</v>
      </c>
      <c r="L13" s="76"/>
      <c r="M13" s="94">
        <f t="shared" si="3"/>
        <v>0</v>
      </c>
      <c r="N13" s="71">
        <f t="shared" si="4"/>
        <v>0</v>
      </c>
      <c r="O13" s="76"/>
      <c r="P13" s="94">
        <f t="shared" si="5"/>
        <v>0</v>
      </c>
      <c r="Q13" s="71">
        <f t="shared" si="6"/>
        <v>0</v>
      </c>
      <c r="R13" s="76"/>
      <c r="S13" s="94">
        <f t="shared" si="7"/>
        <v>0</v>
      </c>
      <c r="T13" s="71">
        <f t="shared" si="8"/>
        <v>0</v>
      </c>
      <c r="U13" s="76"/>
      <c r="V13" s="94">
        <f t="shared" si="9"/>
        <v>0</v>
      </c>
      <c r="W13" s="71">
        <f t="shared" si="10"/>
        <v>0</v>
      </c>
      <c r="X13" s="76"/>
      <c r="Y13" s="94">
        <f t="shared" si="11"/>
        <v>0</v>
      </c>
      <c r="Z13" s="71">
        <f t="shared" si="12"/>
        <v>0</v>
      </c>
      <c r="AA13" s="76"/>
      <c r="AB13" s="94">
        <f t="shared" si="13"/>
        <v>0</v>
      </c>
      <c r="AC13" s="71">
        <f t="shared" si="14"/>
        <v>0</v>
      </c>
      <c r="AD13" s="76"/>
      <c r="AE13" s="94">
        <f t="shared" si="15"/>
        <v>0</v>
      </c>
      <c r="AF13" s="71">
        <f t="shared" si="16"/>
        <v>0</v>
      </c>
      <c r="AG13" s="76"/>
      <c r="AH13" s="94">
        <f t="shared" si="17"/>
        <v>0</v>
      </c>
      <c r="AI13" s="71">
        <f t="shared" si="18"/>
        <v>0</v>
      </c>
      <c r="AJ13" s="76"/>
      <c r="AK13" s="94">
        <f t="shared" si="19"/>
        <v>0</v>
      </c>
      <c r="AL13" s="71">
        <f t="shared" si="20"/>
        <v>0</v>
      </c>
      <c r="AM13" s="76"/>
      <c r="AN13" s="94">
        <f t="shared" si="21"/>
        <v>0</v>
      </c>
      <c r="AO13" s="71">
        <f t="shared" si="22"/>
        <v>0</v>
      </c>
    </row>
    <row r="14" spans="1:41" ht="19.5" customHeight="1" x14ac:dyDescent="0.15">
      <c r="A14" s="526"/>
      <c r="B14" s="527"/>
      <c r="C14" s="74"/>
      <c r="D14" s="75"/>
      <c r="E14" s="75"/>
      <c r="F14" s="76"/>
      <c r="G14" s="77"/>
      <c r="H14" s="71">
        <f t="shared" si="0"/>
        <v>0</v>
      </c>
      <c r="I14" s="76"/>
      <c r="J14" s="94">
        <f t="shared" si="1"/>
        <v>0</v>
      </c>
      <c r="K14" s="71">
        <f t="shared" si="2"/>
        <v>0</v>
      </c>
      <c r="L14" s="76"/>
      <c r="M14" s="94">
        <f t="shared" si="3"/>
        <v>0</v>
      </c>
      <c r="N14" s="71">
        <f t="shared" si="4"/>
        <v>0</v>
      </c>
      <c r="O14" s="76"/>
      <c r="P14" s="94">
        <f t="shared" si="5"/>
        <v>0</v>
      </c>
      <c r="Q14" s="71">
        <f t="shared" si="6"/>
        <v>0</v>
      </c>
      <c r="R14" s="76"/>
      <c r="S14" s="94">
        <f t="shared" si="7"/>
        <v>0</v>
      </c>
      <c r="T14" s="71">
        <f t="shared" si="8"/>
        <v>0</v>
      </c>
      <c r="U14" s="76"/>
      <c r="V14" s="94">
        <f t="shared" si="9"/>
        <v>0</v>
      </c>
      <c r="W14" s="71">
        <f t="shared" si="10"/>
        <v>0</v>
      </c>
      <c r="X14" s="76"/>
      <c r="Y14" s="94">
        <f t="shared" si="11"/>
        <v>0</v>
      </c>
      <c r="Z14" s="71">
        <f t="shared" si="12"/>
        <v>0</v>
      </c>
      <c r="AA14" s="76"/>
      <c r="AB14" s="94">
        <f t="shared" si="13"/>
        <v>0</v>
      </c>
      <c r="AC14" s="71">
        <f t="shared" si="14"/>
        <v>0</v>
      </c>
      <c r="AD14" s="76"/>
      <c r="AE14" s="94">
        <f t="shared" si="15"/>
        <v>0</v>
      </c>
      <c r="AF14" s="71">
        <f t="shared" si="16"/>
        <v>0</v>
      </c>
      <c r="AG14" s="76"/>
      <c r="AH14" s="94">
        <v>0</v>
      </c>
      <c r="AI14" s="71">
        <f t="shared" si="18"/>
        <v>0</v>
      </c>
      <c r="AJ14" s="76"/>
      <c r="AK14" s="94">
        <v>0</v>
      </c>
      <c r="AL14" s="71">
        <f t="shared" si="20"/>
        <v>0</v>
      </c>
      <c r="AM14" s="76"/>
      <c r="AN14" s="94">
        <v>0</v>
      </c>
      <c r="AO14" s="71">
        <f t="shared" si="22"/>
        <v>0</v>
      </c>
    </row>
    <row r="15" spans="1:41" ht="19.5" customHeight="1" x14ac:dyDescent="0.15">
      <c r="A15" s="526"/>
      <c r="B15" s="527"/>
      <c r="C15" s="74"/>
      <c r="D15" s="75"/>
      <c r="E15" s="75"/>
      <c r="F15" s="76"/>
      <c r="G15" s="77"/>
      <c r="H15" s="71">
        <f t="shared" si="0"/>
        <v>0</v>
      </c>
      <c r="I15" s="76"/>
      <c r="J15" s="94">
        <f t="shared" si="1"/>
        <v>0</v>
      </c>
      <c r="K15" s="71">
        <f t="shared" si="2"/>
        <v>0</v>
      </c>
      <c r="L15" s="76"/>
      <c r="M15" s="94">
        <f t="shared" si="3"/>
        <v>0</v>
      </c>
      <c r="N15" s="71">
        <f t="shared" si="4"/>
        <v>0</v>
      </c>
      <c r="O15" s="76"/>
      <c r="P15" s="94">
        <f t="shared" si="5"/>
        <v>0</v>
      </c>
      <c r="Q15" s="71">
        <f t="shared" si="6"/>
        <v>0</v>
      </c>
      <c r="R15" s="76"/>
      <c r="S15" s="94">
        <f t="shared" si="7"/>
        <v>0</v>
      </c>
      <c r="T15" s="71">
        <f t="shared" si="8"/>
        <v>0</v>
      </c>
      <c r="U15" s="76"/>
      <c r="V15" s="94">
        <f t="shared" si="9"/>
        <v>0</v>
      </c>
      <c r="W15" s="71">
        <f t="shared" si="10"/>
        <v>0</v>
      </c>
      <c r="X15" s="76"/>
      <c r="Y15" s="94">
        <f t="shared" si="11"/>
        <v>0</v>
      </c>
      <c r="Z15" s="71">
        <f t="shared" si="12"/>
        <v>0</v>
      </c>
      <c r="AA15" s="76"/>
      <c r="AB15" s="94">
        <f t="shared" si="13"/>
        <v>0</v>
      </c>
      <c r="AC15" s="71">
        <f t="shared" si="14"/>
        <v>0</v>
      </c>
      <c r="AD15" s="76"/>
      <c r="AE15" s="94">
        <f t="shared" si="15"/>
        <v>0</v>
      </c>
      <c r="AF15" s="71">
        <f t="shared" si="16"/>
        <v>0</v>
      </c>
      <c r="AG15" s="76"/>
      <c r="AH15" s="94">
        <f t="shared" si="17"/>
        <v>0</v>
      </c>
      <c r="AI15" s="71">
        <f t="shared" si="18"/>
        <v>0</v>
      </c>
      <c r="AJ15" s="76"/>
      <c r="AK15" s="94">
        <f t="shared" si="19"/>
        <v>0</v>
      </c>
      <c r="AL15" s="71">
        <f t="shared" si="20"/>
        <v>0</v>
      </c>
      <c r="AM15" s="76"/>
      <c r="AN15" s="94">
        <f t="shared" si="21"/>
        <v>0</v>
      </c>
      <c r="AO15" s="71">
        <f t="shared" si="22"/>
        <v>0</v>
      </c>
    </row>
    <row r="16" spans="1:41" ht="19.5" customHeight="1" x14ac:dyDescent="0.15">
      <c r="A16" s="526"/>
      <c r="B16" s="527"/>
      <c r="C16" s="74"/>
      <c r="D16" s="75"/>
      <c r="E16" s="75"/>
      <c r="F16" s="76"/>
      <c r="G16" s="77"/>
      <c r="H16" s="71">
        <f t="shared" si="0"/>
        <v>0</v>
      </c>
      <c r="I16" s="76"/>
      <c r="J16" s="94">
        <f t="shared" si="1"/>
        <v>0</v>
      </c>
      <c r="K16" s="71">
        <f t="shared" si="2"/>
        <v>0</v>
      </c>
      <c r="L16" s="76"/>
      <c r="M16" s="94">
        <f t="shared" si="3"/>
        <v>0</v>
      </c>
      <c r="N16" s="71">
        <f t="shared" si="4"/>
        <v>0</v>
      </c>
      <c r="O16" s="76"/>
      <c r="P16" s="94">
        <f t="shared" si="5"/>
        <v>0</v>
      </c>
      <c r="Q16" s="71">
        <f t="shared" si="6"/>
        <v>0</v>
      </c>
      <c r="R16" s="76"/>
      <c r="S16" s="94">
        <f t="shared" si="7"/>
        <v>0</v>
      </c>
      <c r="T16" s="71">
        <f t="shared" si="8"/>
        <v>0</v>
      </c>
      <c r="U16" s="76"/>
      <c r="V16" s="94">
        <f t="shared" si="9"/>
        <v>0</v>
      </c>
      <c r="W16" s="71">
        <f t="shared" si="10"/>
        <v>0</v>
      </c>
      <c r="X16" s="76"/>
      <c r="Y16" s="94">
        <f t="shared" si="11"/>
        <v>0</v>
      </c>
      <c r="Z16" s="71">
        <f t="shared" si="12"/>
        <v>0</v>
      </c>
      <c r="AA16" s="76"/>
      <c r="AB16" s="94">
        <f t="shared" si="13"/>
        <v>0</v>
      </c>
      <c r="AC16" s="71">
        <f t="shared" si="14"/>
        <v>0</v>
      </c>
      <c r="AD16" s="76"/>
      <c r="AE16" s="94">
        <f t="shared" si="15"/>
        <v>0</v>
      </c>
      <c r="AF16" s="71">
        <f t="shared" si="16"/>
        <v>0</v>
      </c>
      <c r="AG16" s="76"/>
      <c r="AH16" s="94">
        <f t="shared" si="17"/>
        <v>0</v>
      </c>
      <c r="AI16" s="71">
        <f t="shared" si="18"/>
        <v>0</v>
      </c>
      <c r="AJ16" s="76"/>
      <c r="AK16" s="94">
        <f t="shared" si="19"/>
        <v>0</v>
      </c>
      <c r="AL16" s="71">
        <f t="shared" si="20"/>
        <v>0</v>
      </c>
      <c r="AM16" s="76"/>
      <c r="AN16" s="94">
        <f t="shared" si="21"/>
        <v>0</v>
      </c>
      <c r="AO16" s="71">
        <f t="shared" si="22"/>
        <v>0</v>
      </c>
    </row>
    <row r="17" spans="1:41" ht="19.5" customHeight="1" x14ac:dyDescent="0.15">
      <c r="A17" s="526"/>
      <c r="B17" s="527"/>
      <c r="C17" s="74"/>
      <c r="D17" s="75"/>
      <c r="E17" s="75"/>
      <c r="F17" s="76"/>
      <c r="G17" s="77"/>
      <c r="H17" s="71">
        <f t="shared" si="0"/>
        <v>0</v>
      </c>
      <c r="I17" s="76"/>
      <c r="J17" s="94">
        <f t="shared" si="1"/>
        <v>0</v>
      </c>
      <c r="K17" s="71">
        <f t="shared" si="2"/>
        <v>0</v>
      </c>
      <c r="L17" s="76"/>
      <c r="M17" s="94">
        <f t="shared" si="3"/>
        <v>0</v>
      </c>
      <c r="N17" s="71">
        <f t="shared" si="4"/>
        <v>0</v>
      </c>
      <c r="O17" s="76"/>
      <c r="P17" s="94">
        <f t="shared" si="5"/>
        <v>0</v>
      </c>
      <c r="Q17" s="71">
        <f t="shared" si="6"/>
        <v>0</v>
      </c>
      <c r="R17" s="76"/>
      <c r="S17" s="94">
        <f t="shared" si="7"/>
        <v>0</v>
      </c>
      <c r="T17" s="71">
        <f t="shared" si="8"/>
        <v>0</v>
      </c>
      <c r="U17" s="76"/>
      <c r="V17" s="94">
        <f t="shared" si="9"/>
        <v>0</v>
      </c>
      <c r="W17" s="71">
        <f t="shared" si="10"/>
        <v>0</v>
      </c>
      <c r="X17" s="76"/>
      <c r="Y17" s="94">
        <f t="shared" si="11"/>
        <v>0</v>
      </c>
      <c r="Z17" s="71">
        <f t="shared" si="12"/>
        <v>0</v>
      </c>
      <c r="AA17" s="76"/>
      <c r="AB17" s="94">
        <f t="shared" si="13"/>
        <v>0</v>
      </c>
      <c r="AC17" s="71">
        <f t="shared" si="14"/>
        <v>0</v>
      </c>
      <c r="AD17" s="76"/>
      <c r="AE17" s="94">
        <f t="shared" si="15"/>
        <v>0</v>
      </c>
      <c r="AF17" s="71">
        <f t="shared" si="16"/>
        <v>0</v>
      </c>
      <c r="AG17" s="76"/>
      <c r="AH17" s="94">
        <f t="shared" si="17"/>
        <v>0</v>
      </c>
      <c r="AI17" s="71">
        <f t="shared" si="18"/>
        <v>0</v>
      </c>
      <c r="AJ17" s="76"/>
      <c r="AK17" s="94">
        <f t="shared" si="19"/>
        <v>0</v>
      </c>
      <c r="AL17" s="71">
        <f t="shared" si="20"/>
        <v>0</v>
      </c>
      <c r="AM17" s="76"/>
      <c r="AN17" s="94">
        <f t="shared" si="21"/>
        <v>0</v>
      </c>
      <c r="AO17" s="71">
        <f t="shared" si="22"/>
        <v>0</v>
      </c>
    </row>
    <row r="18" spans="1:41" ht="19.5" customHeight="1" x14ac:dyDescent="0.15">
      <c r="A18" s="526"/>
      <c r="B18" s="527"/>
      <c r="C18" s="98"/>
      <c r="D18" s="75"/>
      <c r="E18" s="75"/>
      <c r="F18" s="76"/>
      <c r="G18" s="77"/>
      <c r="H18" s="71">
        <f t="shared" si="0"/>
        <v>0</v>
      </c>
      <c r="I18" s="76"/>
      <c r="J18" s="94">
        <f t="shared" si="1"/>
        <v>0</v>
      </c>
      <c r="K18" s="71">
        <f t="shared" si="2"/>
        <v>0</v>
      </c>
      <c r="L18" s="76"/>
      <c r="M18" s="94">
        <f t="shared" si="3"/>
        <v>0</v>
      </c>
      <c r="N18" s="71">
        <f t="shared" si="4"/>
        <v>0</v>
      </c>
      <c r="O18" s="76"/>
      <c r="P18" s="94">
        <f t="shared" si="5"/>
        <v>0</v>
      </c>
      <c r="Q18" s="71">
        <f t="shared" si="6"/>
        <v>0</v>
      </c>
      <c r="R18" s="76"/>
      <c r="S18" s="94">
        <f t="shared" si="7"/>
        <v>0</v>
      </c>
      <c r="T18" s="71">
        <f t="shared" si="8"/>
        <v>0</v>
      </c>
      <c r="U18" s="76"/>
      <c r="V18" s="94">
        <f t="shared" si="9"/>
        <v>0</v>
      </c>
      <c r="W18" s="71">
        <f t="shared" si="10"/>
        <v>0</v>
      </c>
      <c r="X18" s="76"/>
      <c r="Y18" s="94">
        <f t="shared" si="11"/>
        <v>0</v>
      </c>
      <c r="Z18" s="71">
        <f t="shared" si="12"/>
        <v>0</v>
      </c>
      <c r="AA18" s="76"/>
      <c r="AB18" s="94">
        <f t="shared" si="13"/>
        <v>0</v>
      </c>
      <c r="AC18" s="71">
        <f t="shared" si="14"/>
        <v>0</v>
      </c>
      <c r="AD18" s="76"/>
      <c r="AE18" s="94">
        <f t="shared" si="15"/>
        <v>0</v>
      </c>
      <c r="AF18" s="71">
        <f t="shared" si="16"/>
        <v>0</v>
      </c>
      <c r="AG18" s="76"/>
      <c r="AH18" s="94">
        <f t="shared" si="17"/>
        <v>0</v>
      </c>
      <c r="AI18" s="71">
        <f t="shared" si="18"/>
        <v>0</v>
      </c>
      <c r="AJ18" s="76"/>
      <c r="AK18" s="94">
        <f t="shared" si="19"/>
        <v>0</v>
      </c>
      <c r="AL18" s="71">
        <f t="shared" si="20"/>
        <v>0</v>
      </c>
      <c r="AM18" s="76"/>
      <c r="AN18" s="94">
        <f t="shared" si="21"/>
        <v>0</v>
      </c>
      <c r="AO18" s="71">
        <f t="shared" si="22"/>
        <v>0</v>
      </c>
    </row>
    <row r="19" spans="1:41" ht="19.5" customHeight="1" x14ac:dyDescent="0.15">
      <c r="A19" s="526"/>
      <c r="B19" s="527"/>
      <c r="C19" s="98"/>
      <c r="D19" s="75"/>
      <c r="E19" s="75"/>
      <c r="F19" s="76"/>
      <c r="G19" s="77"/>
      <c r="H19" s="71">
        <f t="shared" si="0"/>
        <v>0</v>
      </c>
      <c r="I19" s="76"/>
      <c r="J19" s="94">
        <f t="shared" si="1"/>
        <v>0</v>
      </c>
      <c r="K19" s="71">
        <f t="shared" si="2"/>
        <v>0</v>
      </c>
      <c r="L19" s="76"/>
      <c r="M19" s="94">
        <f t="shared" si="3"/>
        <v>0</v>
      </c>
      <c r="N19" s="71">
        <f t="shared" si="4"/>
        <v>0</v>
      </c>
      <c r="O19" s="76"/>
      <c r="P19" s="94">
        <f t="shared" si="5"/>
        <v>0</v>
      </c>
      <c r="Q19" s="71">
        <f t="shared" si="6"/>
        <v>0</v>
      </c>
      <c r="R19" s="76"/>
      <c r="S19" s="94">
        <f t="shared" si="7"/>
        <v>0</v>
      </c>
      <c r="T19" s="71">
        <f t="shared" si="8"/>
        <v>0</v>
      </c>
      <c r="U19" s="76"/>
      <c r="V19" s="94">
        <f t="shared" si="9"/>
        <v>0</v>
      </c>
      <c r="W19" s="71">
        <f t="shared" si="10"/>
        <v>0</v>
      </c>
      <c r="X19" s="76"/>
      <c r="Y19" s="94">
        <f t="shared" si="11"/>
        <v>0</v>
      </c>
      <c r="Z19" s="71">
        <f t="shared" si="12"/>
        <v>0</v>
      </c>
      <c r="AA19" s="76"/>
      <c r="AB19" s="94">
        <f t="shared" si="13"/>
        <v>0</v>
      </c>
      <c r="AC19" s="71">
        <f t="shared" si="14"/>
        <v>0</v>
      </c>
      <c r="AD19" s="76"/>
      <c r="AE19" s="94">
        <f t="shared" si="15"/>
        <v>0</v>
      </c>
      <c r="AF19" s="71">
        <f t="shared" si="16"/>
        <v>0</v>
      </c>
      <c r="AG19" s="76"/>
      <c r="AH19" s="94">
        <f t="shared" si="17"/>
        <v>0</v>
      </c>
      <c r="AI19" s="71">
        <f t="shared" si="18"/>
        <v>0</v>
      </c>
      <c r="AJ19" s="76"/>
      <c r="AK19" s="94">
        <f t="shared" si="19"/>
        <v>0</v>
      </c>
      <c r="AL19" s="71">
        <f t="shared" si="20"/>
        <v>0</v>
      </c>
      <c r="AM19" s="76"/>
      <c r="AN19" s="94">
        <f t="shared" si="21"/>
        <v>0</v>
      </c>
      <c r="AO19" s="71">
        <f t="shared" si="22"/>
        <v>0</v>
      </c>
    </row>
    <row r="20" spans="1:41" ht="19.5" customHeight="1" x14ac:dyDescent="0.15">
      <c r="A20" s="526"/>
      <c r="B20" s="527"/>
      <c r="C20" s="74"/>
      <c r="D20" s="75"/>
      <c r="E20" s="75"/>
      <c r="F20" s="76"/>
      <c r="G20" s="77"/>
      <c r="H20" s="71">
        <f t="shared" si="0"/>
        <v>0</v>
      </c>
      <c r="I20" s="76"/>
      <c r="J20" s="94">
        <f t="shared" si="1"/>
        <v>0</v>
      </c>
      <c r="K20" s="71">
        <f t="shared" si="2"/>
        <v>0</v>
      </c>
      <c r="L20" s="76"/>
      <c r="M20" s="94">
        <f t="shared" si="3"/>
        <v>0</v>
      </c>
      <c r="N20" s="71">
        <f t="shared" si="4"/>
        <v>0</v>
      </c>
      <c r="O20" s="76"/>
      <c r="P20" s="94">
        <f t="shared" si="5"/>
        <v>0</v>
      </c>
      <c r="Q20" s="71">
        <f t="shared" si="6"/>
        <v>0</v>
      </c>
      <c r="R20" s="76"/>
      <c r="S20" s="94">
        <f t="shared" si="7"/>
        <v>0</v>
      </c>
      <c r="T20" s="71">
        <f t="shared" si="8"/>
        <v>0</v>
      </c>
      <c r="U20" s="76"/>
      <c r="V20" s="94">
        <f t="shared" si="9"/>
        <v>0</v>
      </c>
      <c r="W20" s="71">
        <f t="shared" si="10"/>
        <v>0</v>
      </c>
      <c r="X20" s="76"/>
      <c r="Y20" s="94">
        <f t="shared" si="11"/>
        <v>0</v>
      </c>
      <c r="Z20" s="71">
        <f t="shared" si="12"/>
        <v>0</v>
      </c>
      <c r="AA20" s="76"/>
      <c r="AB20" s="94">
        <f t="shared" si="13"/>
        <v>0</v>
      </c>
      <c r="AC20" s="71">
        <f t="shared" si="14"/>
        <v>0</v>
      </c>
      <c r="AD20" s="76"/>
      <c r="AE20" s="94">
        <f t="shared" si="15"/>
        <v>0</v>
      </c>
      <c r="AF20" s="71">
        <f t="shared" si="16"/>
        <v>0</v>
      </c>
      <c r="AG20" s="76"/>
      <c r="AH20" s="94">
        <f t="shared" si="17"/>
        <v>0</v>
      </c>
      <c r="AI20" s="71">
        <f t="shared" si="18"/>
        <v>0</v>
      </c>
      <c r="AJ20" s="76"/>
      <c r="AK20" s="94">
        <f t="shared" si="19"/>
        <v>0</v>
      </c>
      <c r="AL20" s="71">
        <f t="shared" si="20"/>
        <v>0</v>
      </c>
      <c r="AM20" s="76"/>
      <c r="AN20" s="94">
        <f t="shared" si="21"/>
        <v>0</v>
      </c>
      <c r="AO20" s="71">
        <f t="shared" si="22"/>
        <v>0</v>
      </c>
    </row>
    <row r="21" spans="1:41" ht="19.5" customHeight="1" x14ac:dyDescent="0.15">
      <c r="A21" s="526"/>
      <c r="B21" s="527"/>
      <c r="C21" s="104"/>
      <c r="D21" s="105"/>
      <c r="E21" s="105"/>
      <c r="F21" s="106"/>
      <c r="G21" s="107"/>
      <c r="H21" s="71">
        <f t="shared" si="0"/>
        <v>0</v>
      </c>
      <c r="I21" s="76"/>
      <c r="J21" s="94">
        <f t="shared" si="1"/>
        <v>0</v>
      </c>
      <c r="K21" s="71">
        <f t="shared" si="2"/>
        <v>0</v>
      </c>
      <c r="L21" s="76"/>
      <c r="M21" s="94">
        <f t="shared" si="3"/>
        <v>0</v>
      </c>
      <c r="N21" s="71">
        <f t="shared" si="4"/>
        <v>0</v>
      </c>
      <c r="O21" s="76"/>
      <c r="P21" s="94">
        <f t="shared" si="5"/>
        <v>0</v>
      </c>
      <c r="Q21" s="71">
        <f t="shared" si="6"/>
        <v>0</v>
      </c>
      <c r="R21" s="76"/>
      <c r="S21" s="94">
        <f t="shared" si="7"/>
        <v>0</v>
      </c>
      <c r="T21" s="71">
        <f t="shared" si="8"/>
        <v>0</v>
      </c>
      <c r="U21" s="76"/>
      <c r="V21" s="94">
        <f t="shared" si="9"/>
        <v>0</v>
      </c>
      <c r="W21" s="71">
        <f t="shared" si="10"/>
        <v>0</v>
      </c>
      <c r="X21" s="76"/>
      <c r="Y21" s="94">
        <f t="shared" si="11"/>
        <v>0</v>
      </c>
      <c r="Z21" s="71">
        <f t="shared" si="12"/>
        <v>0</v>
      </c>
      <c r="AA21" s="76"/>
      <c r="AB21" s="94">
        <f t="shared" si="13"/>
        <v>0</v>
      </c>
      <c r="AC21" s="71">
        <f t="shared" si="14"/>
        <v>0</v>
      </c>
      <c r="AD21" s="76"/>
      <c r="AE21" s="94">
        <f t="shared" si="15"/>
        <v>0</v>
      </c>
      <c r="AF21" s="71">
        <f t="shared" si="16"/>
        <v>0</v>
      </c>
      <c r="AG21" s="76"/>
      <c r="AH21" s="94">
        <f t="shared" si="17"/>
        <v>0</v>
      </c>
      <c r="AI21" s="71">
        <f t="shared" si="18"/>
        <v>0</v>
      </c>
      <c r="AJ21" s="76"/>
      <c r="AK21" s="94">
        <f t="shared" si="19"/>
        <v>0</v>
      </c>
      <c r="AL21" s="71">
        <f t="shared" si="20"/>
        <v>0</v>
      </c>
      <c r="AM21" s="76"/>
      <c r="AN21" s="94">
        <f t="shared" si="21"/>
        <v>0</v>
      </c>
      <c r="AO21" s="71">
        <f t="shared" si="22"/>
        <v>0</v>
      </c>
    </row>
    <row r="22" spans="1:41" ht="19.5" customHeight="1" x14ac:dyDescent="0.15">
      <c r="A22" s="526"/>
      <c r="B22" s="527"/>
      <c r="C22" s="104"/>
      <c r="D22" s="105"/>
      <c r="E22" s="105"/>
      <c r="F22" s="106"/>
      <c r="G22" s="107"/>
      <c r="H22" s="71">
        <f t="shared" si="0"/>
        <v>0</v>
      </c>
      <c r="I22" s="76"/>
      <c r="J22" s="94">
        <f t="shared" si="1"/>
        <v>0</v>
      </c>
      <c r="K22" s="71">
        <f t="shared" si="2"/>
        <v>0</v>
      </c>
      <c r="L22" s="76"/>
      <c r="M22" s="94">
        <f t="shared" si="3"/>
        <v>0</v>
      </c>
      <c r="N22" s="71">
        <f t="shared" si="4"/>
        <v>0</v>
      </c>
      <c r="O22" s="76"/>
      <c r="P22" s="94">
        <f t="shared" si="5"/>
        <v>0</v>
      </c>
      <c r="Q22" s="71">
        <f t="shared" si="6"/>
        <v>0</v>
      </c>
      <c r="R22" s="76"/>
      <c r="S22" s="94">
        <f t="shared" si="7"/>
        <v>0</v>
      </c>
      <c r="T22" s="71">
        <f t="shared" si="8"/>
        <v>0</v>
      </c>
      <c r="U22" s="76"/>
      <c r="V22" s="94">
        <f t="shared" si="9"/>
        <v>0</v>
      </c>
      <c r="W22" s="71">
        <f t="shared" si="10"/>
        <v>0</v>
      </c>
      <c r="X22" s="76"/>
      <c r="Y22" s="94">
        <f t="shared" si="11"/>
        <v>0</v>
      </c>
      <c r="Z22" s="71">
        <f t="shared" si="12"/>
        <v>0</v>
      </c>
      <c r="AA22" s="76"/>
      <c r="AB22" s="94">
        <f t="shared" si="13"/>
        <v>0</v>
      </c>
      <c r="AC22" s="71">
        <f t="shared" si="14"/>
        <v>0</v>
      </c>
      <c r="AD22" s="76"/>
      <c r="AE22" s="94">
        <f t="shared" si="15"/>
        <v>0</v>
      </c>
      <c r="AF22" s="71">
        <f t="shared" si="16"/>
        <v>0</v>
      </c>
      <c r="AG22" s="76"/>
      <c r="AH22" s="94">
        <f t="shared" si="17"/>
        <v>0</v>
      </c>
      <c r="AI22" s="71">
        <f t="shared" si="18"/>
        <v>0</v>
      </c>
      <c r="AJ22" s="76"/>
      <c r="AK22" s="94">
        <f t="shared" si="19"/>
        <v>0</v>
      </c>
      <c r="AL22" s="71">
        <f t="shared" si="20"/>
        <v>0</v>
      </c>
      <c r="AM22" s="76"/>
      <c r="AN22" s="94">
        <f t="shared" si="21"/>
        <v>0</v>
      </c>
      <c r="AO22" s="71">
        <f t="shared" si="22"/>
        <v>0</v>
      </c>
    </row>
    <row r="23" spans="1:41" ht="19.5" customHeight="1" x14ac:dyDescent="0.15">
      <c r="A23" s="526"/>
      <c r="B23" s="527"/>
      <c r="C23" s="104"/>
      <c r="D23" s="105"/>
      <c r="E23" s="105"/>
      <c r="F23" s="106"/>
      <c r="G23" s="107"/>
      <c r="H23" s="71">
        <f t="shared" si="0"/>
        <v>0</v>
      </c>
      <c r="I23" s="76"/>
      <c r="J23" s="94">
        <f t="shared" si="1"/>
        <v>0</v>
      </c>
      <c r="K23" s="71">
        <f t="shared" si="2"/>
        <v>0</v>
      </c>
      <c r="L23" s="76"/>
      <c r="M23" s="94">
        <f t="shared" si="3"/>
        <v>0</v>
      </c>
      <c r="N23" s="71">
        <f t="shared" si="4"/>
        <v>0</v>
      </c>
      <c r="O23" s="76"/>
      <c r="P23" s="94">
        <f t="shared" si="5"/>
        <v>0</v>
      </c>
      <c r="Q23" s="71">
        <f t="shared" si="6"/>
        <v>0</v>
      </c>
      <c r="R23" s="76"/>
      <c r="S23" s="94">
        <f t="shared" si="7"/>
        <v>0</v>
      </c>
      <c r="T23" s="71">
        <f t="shared" si="8"/>
        <v>0</v>
      </c>
      <c r="U23" s="76"/>
      <c r="V23" s="94">
        <f t="shared" si="9"/>
        <v>0</v>
      </c>
      <c r="W23" s="71">
        <f t="shared" si="10"/>
        <v>0</v>
      </c>
      <c r="X23" s="76"/>
      <c r="Y23" s="94">
        <f t="shared" si="11"/>
        <v>0</v>
      </c>
      <c r="Z23" s="71">
        <f t="shared" si="12"/>
        <v>0</v>
      </c>
      <c r="AA23" s="76"/>
      <c r="AB23" s="94">
        <f t="shared" si="13"/>
        <v>0</v>
      </c>
      <c r="AC23" s="71">
        <f t="shared" si="14"/>
        <v>0</v>
      </c>
      <c r="AD23" s="76"/>
      <c r="AE23" s="94">
        <f t="shared" si="15"/>
        <v>0</v>
      </c>
      <c r="AF23" s="71">
        <f t="shared" si="16"/>
        <v>0</v>
      </c>
      <c r="AG23" s="76"/>
      <c r="AH23" s="94">
        <f t="shared" si="17"/>
        <v>0</v>
      </c>
      <c r="AI23" s="71">
        <f t="shared" si="18"/>
        <v>0</v>
      </c>
      <c r="AJ23" s="76"/>
      <c r="AK23" s="94">
        <f t="shared" si="19"/>
        <v>0</v>
      </c>
      <c r="AL23" s="71">
        <f t="shared" si="20"/>
        <v>0</v>
      </c>
      <c r="AM23" s="76"/>
      <c r="AN23" s="94">
        <f t="shared" si="21"/>
        <v>0</v>
      </c>
      <c r="AO23" s="71">
        <f t="shared" si="22"/>
        <v>0</v>
      </c>
    </row>
    <row r="24" spans="1:41" ht="19.5" customHeight="1" x14ac:dyDescent="0.15">
      <c r="A24" s="526"/>
      <c r="B24" s="527"/>
      <c r="C24" s="104"/>
      <c r="D24" s="105"/>
      <c r="E24" s="105"/>
      <c r="F24" s="106"/>
      <c r="G24" s="107"/>
      <c r="H24" s="71">
        <f t="shared" si="0"/>
        <v>0</v>
      </c>
      <c r="I24" s="76"/>
      <c r="J24" s="94">
        <f t="shared" si="1"/>
        <v>0</v>
      </c>
      <c r="K24" s="71">
        <f t="shared" si="2"/>
        <v>0</v>
      </c>
      <c r="L24" s="76"/>
      <c r="M24" s="94">
        <f t="shared" si="3"/>
        <v>0</v>
      </c>
      <c r="N24" s="71">
        <f t="shared" si="4"/>
        <v>0</v>
      </c>
      <c r="O24" s="76"/>
      <c r="P24" s="94">
        <f t="shared" si="5"/>
        <v>0</v>
      </c>
      <c r="Q24" s="71">
        <f t="shared" si="6"/>
        <v>0</v>
      </c>
      <c r="R24" s="76"/>
      <c r="S24" s="94">
        <f t="shared" si="7"/>
        <v>0</v>
      </c>
      <c r="T24" s="71">
        <f t="shared" si="8"/>
        <v>0</v>
      </c>
      <c r="U24" s="76"/>
      <c r="V24" s="94">
        <f t="shared" si="9"/>
        <v>0</v>
      </c>
      <c r="W24" s="71">
        <f t="shared" si="10"/>
        <v>0</v>
      </c>
      <c r="X24" s="76"/>
      <c r="Y24" s="94">
        <f t="shared" si="11"/>
        <v>0</v>
      </c>
      <c r="Z24" s="71">
        <f t="shared" si="12"/>
        <v>0</v>
      </c>
      <c r="AA24" s="76"/>
      <c r="AB24" s="94">
        <f t="shared" si="13"/>
        <v>0</v>
      </c>
      <c r="AC24" s="71">
        <f t="shared" si="14"/>
        <v>0</v>
      </c>
      <c r="AD24" s="76"/>
      <c r="AE24" s="94">
        <f t="shared" si="15"/>
        <v>0</v>
      </c>
      <c r="AF24" s="71">
        <f t="shared" si="16"/>
        <v>0</v>
      </c>
      <c r="AG24" s="76"/>
      <c r="AH24" s="94">
        <f t="shared" si="17"/>
        <v>0</v>
      </c>
      <c r="AI24" s="71">
        <f t="shared" si="18"/>
        <v>0</v>
      </c>
      <c r="AJ24" s="76"/>
      <c r="AK24" s="94">
        <f t="shared" si="19"/>
        <v>0</v>
      </c>
      <c r="AL24" s="71">
        <f t="shared" si="20"/>
        <v>0</v>
      </c>
      <c r="AM24" s="76"/>
      <c r="AN24" s="94">
        <f t="shared" si="21"/>
        <v>0</v>
      </c>
      <c r="AO24" s="71">
        <f t="shared" si="22"/>
        <v>0</v>
      </c>
    </row>
    <row r="25" spans="1:41" ht="19.5" customHeight="1" x14ac:dyDescent="0.15">
      <c r="A25" s="531"/>
      <c r="B25" s="532"/>
      <c r="C25" s="81"/>
      <c r="D25" s="82"/>
      <c r="E25" s="82"/>
      <c r="F25" s="83"/>
      <c r="G25" s="84"/>
      <c r="H25" s="85">
        <f t="shared" si="0"/>
        <v>0</v>
      </c>
      <c r="I25" s="83"/>
      <c r="J25" s="97">
        <f t="shared" si="1"/>
        <v>0</v>
      </c>
      <c r="K25" s="85">
        <f t="shared" si="2"/>
        <v>0</v>
      </c>
      <c r="L25" s="83"/>
      <c r="M25" s="97">
        <f t="shared" si="3"/>
        <v>0</v>
      </c>
      <c r="N25" s="85">
        <f t="shared" si="4"/>
        <v>0</v>
      </c>
      <c r="O25" s="83"/>
      <c r="P25" s="97">
        <f t="shared" si="5"/>
        <v>0</v>
      </c>
      <c r="Q25" s="85">
        <f t="shared" si="6"/>
        <v>0</v>
      </c>
      <c r="R25" s="83"/>
      <c r="S25" s="97">
        <f t="shared" si="7"/>
        <v>0</v>
      </c>
      <c r="T25" s="85">
        <f t="shared" si="8"/>
        <v>0</v>
      </c>
      <c r="U25" s="83"/>
      <c r="V25" s="97">
        <f t="shared" si="9"/>
        <v>0</v>
      </c>
      <c r="W25" s="85">
        <f t="shared" si="10"/>
        <v>0</v>
      </c>
      <c r="X25" s="83"/>
      <c r="Y25" s="97">
        <f t="shared" si="11"/>
        <v>0</v>
      </c>
      <c r="Z25" s="85">
        <f t="shared" si="12"/>
        <v>0</v>
      </c>
      <c r="AA25" s="83"/>
      <c r="AB25" s="97">
        <f t="shared" si="13"/>
        <v>0</v>
      </c>
      <c r="AC25" s="85">
        <f t="shared" si="14"/>
        <v>0</v>
      </c>
      <c r="AD25" s="83"/>
      <c r="AE25" s="97">
        <f t="shared" si="15"/>
        <v>0</v>
      </c>
      <c r="AF25" s="85">
        <f t="shared" si="16"/>
        <v>0</v>
      </c>
      <c r="AG25" s="83"/>
      <c r="AH25" s="97">
        <f t="shared" si="17"/>
        <v>0</v>
      </c>
      <c r="AI25" s="85">
        <f t="shared" si="18"/>
        <v>0</v>
      </c>
      <c r="AJ25" s="83"/>
      <c r="AK25" s="97">
        <f t="shared" si="19"/>
        <v>0</v>
      </c>
      <c r="AL25" s="85">
        <f t="shared" si="20"/>
        <v>0</v>
      </c>
      <c r="AM25" s="83"/>
      <c r="AN25" s="97">
        <f t="shared" si="21"/>
        <v>0</v>
      </c>
      <c r="AO25" s="85">
        <f t="shared" si="22"/>
        <v>0</v>
      </c>
    </row>
    <row r="26" spans="1:41" ht="24" customHeight="1" x14ac:dyDescent="0.15">
      <c r="A26" s="86" t="s">
        <v>34</v>
      </c>
      <c r="B26" s="87"/>
      <c r="C26" s="220"/>
      <c r="D26" s="88">
        <f t="shared" ref="D26:AO26" si="23">SUM(D5:D25)</f>
        <v>0</v>
      </c>
      <c r="E26" s="89">
        <f t="shared" si="23"/>
        <v>0</v>
      </c>
      <c r="F26" s="90">
        <f t="shared" si="23"/>
        <v>0</v>
      </c>
      <c r="G26" s="91">
        <f t="shared" si="23"/>
        <v>0</v>
      </c>
      <c r="H26" s="92">
        <f t="shared" si="23"/>
        <v>0</v>
      </c>
      <c r="I26" s="90">
        <f t="shared" si="23"/>
        <v>0</v>
      </c>
      <c r="J26" s="91">
        <f t="shared" si="23"/>
        <v>0</v>
      </c>
      <c r="K26" s="92">
        <f t="shared" si="23"/>
        <v>0</v>
      </c>
      <c r="L26" s="90">
        <f t="shared" si="23"/>
        <v>0</v>
      </c>
      <c r="M26" s="91">
        <f t="shared" si="23"/>
        <v>0</v>
      </c>
      <c r="N26" s="92">
        <f t="shared" si="23"/>
        <v>0</v>
      </c>
      <c r="O26" s="90">
        <f t="shared" si="23"/>
        <v>0</v>
      </c>
      <c r="P26" s="91">
        <f t="shared" si="23"/>
        <v>0</v>
      </c>
      <c r="Q26" s="92">
        <f t="shared" si="23"/>
        <v>0</v>
      </c>
      <c r="R26" s="90">
        <f t="shared" si="23"/>
        <v>0</v>
      </c>
      <c r="S26" s="91">
        <f t="shared" si="23"/>
        <v>0</v>
      </c>
      <c r="T26" s="92">
        <f t="shared" si="23"/>
        <v>0</v>
      </c>
      <c r="U26" s="90">
        <f t="shared" si="23"/>
        <v>0</v>
      </c>
      <c r="V26" s="91">
        <f t="shared" si="23"/>
        <v>0</v>
      </c>
      <c r="W26" s="92">
        <f t="shared" si="23"/>
        <v>0</v>
      </c>
      <c r="X26" s="90">
        <f t="shared" si="23"/>
        <v>0</v>
      </c>
      <c r="Y26" s="91">
        <f t="shared" si="23"/>
        <v>0</v>
      </c>
      <c r="Z26" s="92">
        <f t="shared" si="23"/>
        <v>0</v>
      </c>
      <c r="AA26" s="90">
        <f t="shared" si="23"/>
        <v>0</v>
      </c>
      <c r="AB26" s="91">
        <f t="shared" si="23"/>
        <v>0</v>
      </c>
      <c r="AC26" s="92">
        <f t="shared" si="23"/>
        <v>0</v>
      </c>
      <c r="AD26" s="90">
        <f t="shared" si="23"/>
        <v>0</v>
      </c>
      <c r="AE26" s="91">
        <f t="shared" si="23"/>
        <v>0</v>
      </c>
      <c r="AF26" s="92">
        <f t="shared" si="23"/>
        <v>0</v>
      </c>
      <c r="AG26" s="90">
        <f t="shared" si="23"/>
        <v>0</v>
      </c>
      <c r="AH26" s="91">
        <f t="shared" si="23"/>
        <v>0</v>
      </c>
      <c r="AI26" s="92">
        <f t="shared" si="23"/>
        <v>0</v>
      </c>
      <c r="AJ26" s="90">
        <f t="shared" si="23"/>
        <v>0</v>
      </c>
      <c r="AK26" s="91">
        <f t="shared" si="23"/>
        <v>0</v>
      </c>
      <c r="AL26" s="92">
        <f t="shared" si="23"/>
        <v>0</v>
      </c>
      <c r="AM26" s="90">
        <f t="shared" si="23"/>
        <v>0</v>
      </c>
      <c r="AN26" s="91">
        <f t="shared" si="23"/>
        <v>0</v>
      </c>
      <c r="AO26" s="92">
        <f t="shared" si="23"/>
        <v>0</v>
      </c>
    </row>
    <row r="27" spans="1:41" ht="15" customHeight="1" x14ac:dyDescent="0.15"/>
    <row r="29" spans="1:41" ht="13.5" x14ac:dyDescent="0.15">
      <c r="AK29"/>
    </row>
  </sheetData>
  <mergeCells count="36">
    <mergeCell ref="L3:N3"/>
    <mergeCell ref="A13:B13"/>
    <mergeCell ref="AG3:AI3"/>
    <mergeCell ref="A8:B8"/>
    <mergeCell ref="A9:B9"/>
    <mergeCell ref="A10:B10"/>
    <mergeCell ref="A11:B11"/>
    <mergeCell ref="A12:B12"/>
    <mergeCell ref="AJ3:AL3"/>
    <mergeCell ref="AM3:AO3"/>
    <mergeCell ref="A5:B5"/>
    <mergeCell ref="A6:B6"/>
    <mergeCell ref="A7:B7"/>
    <mergeCell ref="O3:Q3"/>
    <mergeCell ref="R3:T3"/>
    <mergeCell ref="U3:W3"/>
    <mergeCell ref="X3:Z3"/>
    <mergeCell ref="AA3:AC3"/>
    <mergeCell ref="AD3:AF3"/>
    <mergeCell ref="A3:B4"/>
    <mergeCell ref="C3:C4"/>
    <mergeCell ref="E3:E4"/>
    <mergeCell ref="F3:H3"/>
    <mergeCell ref="I3:K3"/>
    <mergeCell ref="A18:B18"/>
    <mergeCell ref="A14:B14"/>
    <mergeCell ref="A15:B15"/>
    <mergeCell ref="A16:B16"/>
    <mergeCell ref="A17:B17"/>
    <mergeCell ref="A25:B25"/>
    <mergeCell ref="A19:B19"/>
    <mergeCell ref="A20:B20"/>
    <mergeCell ref="A21:B21"/>
    <mergeCell ref="A22:B22"/>
    <mergeCell ref="A23:B23"/>
    <mergeCell ref="A24:B24"/>
  </mergeCells>
  <phoneticPr fontId="2"/>
  <pageMargins left="0.39370078740157483" right="0.39370078740157483" top="0.39370078740157483" bottom="0.39370078740157483" header="0.31496062992125984" footer="0.31496062992125984"/>
  <pageSetup paperSize="8" scale="57" fitToHeight="0" orientation="landscape" horizontalDpi="0" verticalDpi="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５ヵ年計画</vt:lpstr>
      <vt:lpstr>単年度計画</vt:lpstr>
      <vt:lpstr>単年度売上計画・管理</vt:lpstr>
      <vt:lpstr>年間資金繰計画</vt:lpstr>
      <vt:lpstr>借入金（長期）</vt:lpstr>
      <vt:lpstr>借入金（短期）</vt:lpstr>
      <vt:lpstr>借入金（手形）</vt:lpstr>
      <vt:lpstr>借入金（リース）</vt:lpstr>
      <vt:lpstr>'借入金（リース）'!Print_Titles</vt:lpstr>
      <vt:lpstr>'借入金（手形）'!Print_Titles</vt:lpstr>
      <vt:lpstr>'借入金（短期）'!Print_Titles</vt:lpstr>
      <vt:lpstr>'借入金（長期）'!Print_Titles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一般社団法人中小企業財務・総務コンサルタント協会</dc:creator>
  <cp:lastModifiedBy>佐藤順子</cp:lastModifiedBy>
  <cp:lastPrinted>2017-06-12T01:47:42Z</cp:lastPrinted>
  <dcterms:created xsi:type="dcterms:W3CDTF">2014-03-27T04:05:02Z</dcterms:created>
  <dcterms:modified xsi:type="dcterms:W3CDTF">2020-09-10T01:08:22Z</dcterms:modified>
</cp:coreProperties>
</file>